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09" activeTab="1"/>
  </bookViews>
  <sheets>
    <sheet name="表1收支总表" sheetId="1" r:id="rId1"/>
    <sheet name="表2收入总表" sheetId="2" r:id="rId2"/>
    <sheet name="表3支出总表" sheetId="3" r:id="rId3"/>
    <sheet name="表4财政拨款收支总表" sheetId="4" r:id="rId4"/>
    <sheet name="表5一般预算支出表" sheetId="5" r:id="rId5"/>
    <sheet name="表6一般预算部门预算经济分类表" sheetId="6" r:id="rId6"/>
    <sheet name="表7一般预算政府预算经济分类表" sheetId="7" r:id="rId7"/>
    <sheet name="表8一般预算基本支出表" sheetId="8" r:id="rId8"/>
    <sheet name="表9三公两费预算表" sheetId="9" r:id="rId9"/>
    <sheet name="表10政府性基金预算支出表" sheetId="10" r:id="rId10"/>
    <sheet name="表11国有资本经营预算支出表" sheetId="11" r:id="rId11"/>
    <sheet name="表12政府采购预算表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<sst xmlns="http://schemas.openxmlformats.org/spreadsheetml/2006/main" count="667" uniqueCount="301">
  <si>
    <t xml:space="preserve">                                                      </t>
  </si>
  <si>
    <t>一、部门收支总表</t>
  </si>
  <si>
    <t>单位名称：河池市人民检察院</t>
  </si>
  <si>
    <t>单位:万元</t>
  </si>
  <si>
    <t>收          入</t>
  </si>
  <si>
    <t>支出(按功能科目分类)</t>
  </si>
  <si>
    <t>支出(按经济科目分类)</t>
  </si>
  <si>
    <t>一、一般公共预算拨款</t>
  </si>
  <si>
    <t xml:space="preserve">  一、一般公共服务支出</t>
  </si>
  <si>
    <t>一、基本支出</t>
  </si>
  <si>
    <t xml:space="preserve">      经费拨款</t>
  </si>
  <si>
    <t xml:space="preserve">  二、外交支出</t>
  </si>
  <si>
    <t xml:space="preserve">    1.工资福利支出</t>
  </si>
  <si>
    <t xml:space="preserve">      纳入一般公共预算管理的非税收入安排的资金</t>
  </si>
  <si>
    <t xml:space="preserve">  三、国防支出</t>
  </si>
  <si>
    <t xml:space="preserve">    2.商品和服务支出</t>
  </si>
  <si>
    <t>二、政府性基金预算拨款</t>
  </si>
  <si>
    <t xml:space="preserve">  四、公共安全支出</t>
  </si>
  <si>
    <t xml:space="preserve">    3.对个人和家庭的补助</t>
  </si>
  <si>
    <t>三、国有资本经营预算拨款</t>
  </si>
  <si>
    <t xml:space="preserve">  五、教育支出</t>
  </si>
  <si>
    <t>二、项目支出</t>
  </si>
  <si>
    <t>四、纳入财政专户管理的收入安排的资金</t>
  </si>
  <si>
    <t xml:space="preserve">  六、科学技术支出</t>
  </si>
  <si>
    <t>五、未纳入财政专户管理的收入安排的资金</t>
  </si>
  <si>
    <t xml:space="preserve">  七、文化体育与传媒支出</t>
  </si>
  <si>
    <t xml:space="preserve">  八、社会保障和就业支出</t>
  </si>
  <si>
    <t xml:space="preserve">  九、社会保险基金支出</t>
  </si>
  <si>
    <t xml:space="preserve">    4.债务利息及费用支出</t>
  </si>
  <si>
    <t xml:space="preserve">  十、医疗卫生与计划生育支出</t>
  </si>
  <si>
    <t xml:space="preserve">    5.资本性支出(基本建设)</t>
  </si>
  <si>
    <t xml:space="preserve">  十一、节能环保支出</t>
  </si>
  <si>
    <t xml:space="preserve">    6.资本性支出</t>
  </si>
  <si>
    <t xml:space="preserve">  十二、城乡社区支出</t>
  </si>
  <si>
    <t xml:space="preserve">    7.对企业补助(基本建设)</t>
  </si>
  <si>
    <t xml:space="preserve">  十三、农林水支出</t>
  </si>
  <si>
    <t xml:space="preserve">    8.对企业补助</t>
  </si>
  <si>
    <t xml:space="preserve">  十四、交通运输支出</t>
  </si>
  <si>
    <t xml:space="preserve">    9.对社会保障基金补助</t>
  </si>
  <si>
    <t xml:space="preserve">  十五、资源勘探信息等支出</t>
  </si>
  <si>
    <t xml:space="preserve">   10.其他支出</t>
  </si>
  <si>
    <t>本 年 收 入 合 计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</si>
  <si>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</si>
  <si>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</si>
  <si>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</si>
  <si>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</si>
  <si>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>六、上年结余收入</t>
  </si>
  <si>
    <t xml:space="preserve">  二十、住房保障支出</t>
  </si>
  <si>
    <t xml:space="preserve">    一般公共预算拨款结余</t>
  </si>
  <si>
    <t xml:space="preserve">  二十一、粮油物资储备支出</t>
  </si>
  <si>
    <t xml:space="preserve">    政府性基金预算拨款结余</t>
  </si>
  <si>
    <t xml:space="preserve">  二十二、国有资本经营预算支出</t>
  </si>
  <si>
    <t xml:space="preserve">    国有资本经营预算拨款结余</t>
  </si>
  <si>
    <t xml:space="preserve">  二十三、灾害防治及应急管理支出</t>
  </si>
  <si>
    <t xml:space="preserve">    纳入财政专户管理的收入安排的资金结余</t>
  </si>
  <si>
    <t xml:space="preserve">  二十四、预备费</t>
  </si>
  <si>
    <t xml:space="preserve">    其他结余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</si>
  <si>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</si>
  <si>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</si>
  <si>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</si>
  <si>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</si>
  <si>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</si>
  <si>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收  入  总  计</t>
  </si>
  <si>
    <t>支  出  总  计</t>
  </si>
  <si>
    <t>表二:部门收入总表</t>
  </si>
  <si>
    <t>单位：万元</t>
  </si>
  <si>
    <t>单位编码/科目编码</t>
  </si>
  <si>
    <t>单位名称/科目名称</t>
  </si>
  <si>
    <t>资     金     来     源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</si>
  <si>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</si>
  <si>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</si>
  <si>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</si>
  <si>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</si>
  <si>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</si>
  <si>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</si>
  <si>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</si>
  <si>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合计</t>
  </si>
  <si>
    <t>经费拨款</t>
  </si>
  <si>
    <t>纳入一般公共预算管理的非税收入安排的资金</t>
  </si>
  <si>
    <t>一般公共预算拨款结余</t>
  </si>
  <si>
    <t>政府性基金预算拨款结余</t>
  </si>
  <si>
    <t>国有资本经营预算拨款结余</t>
  </si>
  <si>
    <t>纳入财政专户管理的收入安排的资金结余</t>
  </si>
  <si>
    <t>其他结余</t>
  </si>
  <si>
    <t>**</t>
  </si>
  <si>
    <t>132</t>
  </si>
  <si>
    <t>河池市人民检察院</t>
  </si>
  <si>
    <t xml:space="preserve">  132001</t>
  </si>
  <si>
    <t xml:space="preserve">  河池市人民检察院</t>
  </si>
  <si>
    <t xml:space="preserve">    204</t>
  </si>
  <si>
    <t xml:space="preserve">    公共安全支出</t>
  </si>
  <si>
    <t xml:space="preserve">      20404</t>
  </si>
  <si>
    <t xml:space="preserve">      检察</t>
  </si>
  <si>
    <t xml:space="preserve">        2040401</t>
  </si>
  <si>
    <t xml:space="preserve">        行政运行（检察）</t>
  </si>
  <si>
    <t xml:space="preserve">        2040402</t>
  </si>
  <si>
    <t xml:space="preserve">        一般行政管理事务（检察）</t>
  </si>
  <si>
    <t xml:space="preserve">        2040499</t>
  </si>
  <si>
    <t xml:space="preserve">        其他检察支出</t>
  </si>
  <si>
    <t xml:space="preserve">    205</t>
  </si>
  <si>
    <t xml:space="preserve">    教育支出</t>
  </si>
  <si>
    <t xml:space="preserve">      20508</t>
  </si>
  <si>
    <t xml:space="preserve">      进修及培训</t>
  </si>
  <si>
    <t xml:space="preserve">        2050803</t>
  </si>
  <si>
    <t xml:space="preserve">        培训支出</t>
  </si>
  <si>
    <t xml:space="preserve">    208</t>
  </si>
  <si>
    <t xml:space="preserve">    社会保障和就业支出</t>
  </si>
  <si>
    <t xml:space="preserve">      20805</t>
  </si>
  <si>
    <t xml:space="preserve">      行政事业单位离退休</t>
  </si>
  <si>
    <t xml:space="preserve">        2080505</t>
  </si>
  <si>
    <t xml:space="preserve">        机关事业单位基本养老保险缴费支出</t>
  </si>
  <si>
    <t xml:space="preserve">      20808</t>
  </si>
  <si>
    <t xml:space="preserve">      抚恤</t>
  </si>
  <si>
    <t xml:space="preserve">        2080801</t>
  </si>
  <si>
    <t xml:space="preserve">        死亡抚恤</t>
  </si>
  <si>
    <t xml:space="preserve">    210</t>
  </si>
  <si>
    <t xml:space="preserve">    卫生健康支出</t>
  </si>
  <si>
    <t xml:space="preserve">      21011</t>
  </si>
  <si>
    <t xml:space="preserve">      行政事业单位医疗</t>
  </si>
  <si>
    <t xml:space="preserve">        2101101</t>
  </si>
  <si>
    <t xml:space="preserve">        行政单位医疗</t>
  </si>
  <si>
    <t xml:space="preserve">        2101103</t>
  </si>
  <si>
    <t xml:space="preserve">        公务员医疗补助</t>
  </si>
  <si>
    <t xml:space="preserve">    221</t>
  </si>
  <si>
    <t xml:space="preserve">    住房保障支出</t>
  </si>
  <si>
    <t xml:space="preserve">      22102</t>
  </si>
  <si>
    <t xml:space="preserve">      住房改革支出</t>
  </si>
  <si>
    <t xml:space="preserve">        2210201</t>
  </si>
  <si>
    <t xml:space="preserve">        住房公积金</t>
  </si>
  <si>
    <t>表三:部门支出总表</t>
  </si>
  <si>
    <t>单位编码\科目编码</t>
  </si>
  <si>
    <t>单位名称\科目名称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</si>
  <si>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</si>
  <si>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</si>
  <si>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</si>
  <si>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</si>
  <si>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</si>
  <si>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</si>
  <si>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</si>
  <si>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</si>
  <si>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</si>
  <si>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</si>
  <si>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</si>
  <si>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</si>
  <si>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表四:财政拨款收支总表</t>
  </si>
  <si>
    <t>四、上年结余收入</t>
  </si>
  <si>
    <t>表五:一般公共预算支出表</t>
  </si>
  <si>
    <t>表六:一般公共预算部门预算经济分类支出表</t>
  </si>
  <si>
    <t>支出经济分类科目编码</t>
  </si>
  <si>
    <t>支出经济分类科目名称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</si>
  <si>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</si>
  <si>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</si>
  <si>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</si>
  <si>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</si>
  <si>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30102</t>
  </si>
  <si>
    <t xml:space="preserve">      津贴补贴</t>
  </si>
  <si>
    <t xml:space="preserve">      30103</t>
  </si>
  <si>
    <t xml:space="preserve">      奖金</t>
  </si>
  <si>
    <t xml:space="preserve">      30106</t>
  </si>
  <si>
    <t xml:space="preserve">      伙食补助费</t>
  </si>
  <si>
    <t xml:space="preserve">      30108</t>
  </si>
  <si>
    <t xml:space="preserve">      机关事业单位基本养老保险缴费</t>
  </si>
  <si>
    <t xml:space="preserve">      30110</t>
  </si>
  <si>
    <t xml:space="preserve">      职工基本医疗保险缴费</t>
  </si>
  <si>
    <t xml:space="preserve">      30111</t>
  </si>
  <si>
    <t xml:space="preserve">      公务员医疗补助缴费</t>
  </si>
  <si>
    <t xml:space="preserve">      30112</t>
  </si>
  <si>
    <t xml:space="preserve">      其他社会保障缴费</t>
  </si>
  <si>
    <t xml:space="preserve">      30113</t>
  </si>
  <si>
    <t xml:space="preserve">      住房公积金</t>
  </si>
  <si>
    <t xml:space="preserve">      30199</t>
  </si>
  <si>
    <t xml:space="preserve">      其他工资福利支出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</si>
  <si>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</si>
  <si>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</si>
  <si>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</si>
  <si>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</si>
  <si>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30202</t>
  </si>
  <si>
    <t xml:space="preserve">      印刷费</t>
  </si>
  <si>
    <t xml:space="preserve">      30205</t>
  </si>
  <si>
    <t xml:space="preserve">      水费</t>
  </si>
  <si>
    <t xml:space="preserve">      30206</t>
  </si>
  <si>
    <t xml:space="preserve">      电费</t>
  </si>
  <si>
    <t xml:space="preserve">      30207</t>
  </si>
  <si>
    <t xml:space="preserve">      邮电费</t>
  </si>
  <si>
    <t xml:space="preserve">      30209</t>
  </si>
  <si>
    <t xml:space="preserve">      物业管理费</t>
  </si>
  <si>
    <t xml:space="preserve">      30211</t>
  </si>
  <si>
    <t xml:space="preserve">      差旅费</t>
  </si>
  <si>
    <t xml:space="preserve">      30213</t>
  </si>
  <si>
    <t xml:space="preserve">      维修（护）费</t>
  </si>
  <si>
    <t xml:space="preserve">      30215</t>
  </si>
  <si>
    <t xml:space="preserve">      会议费</t>
  </si>
  <si>
    <t xml:space="preserve">      30216</t>
  </si>
  <si>
    <t xml:space="preserve">      培训费</t>
  </si>
  <si>
    <t xml:space="preserve">      30217</t>
  </si>
  <si>
    <t xml:space="preserve">      公务接待费</t>
  </si>
  <si>
    <t xml:space="preserve">      30228</t>
  </si>
  <si>
    <t xml:space="preserve">      工会经费</t>
  </si>
  <si>
    <t xml:space="preserve">      30229</t>
  </si>
  <si>
    <t xml:space="preserve">      福利费</t>
  </si>
  <si>
    <t xml:space="preserve">      30231</t>
  </si>
  <si>
    <t xml:space="preserve">      公务用车运行维护费</t>
  </si>
  <si>
    <t xml:space="preserve">      30239</t>
  </si>
  <si>
    <t xml:space="preserve">      其他交通费用</t>
  </si>
  <si>
    <t xml:space="preserve">      30299</t>
  </si>
  <si>
    <t xml:space="preserve">      其他商品和服务支出</t>
  </si>
  <si>
    <t xml:space="preserve">    303</t>
  </si>
  <si>
    <t xml:space="preserve">    对个人和家庭的补助</t>
  </si>
  <si>
    <t xml:space="preserve">      30301</t>
  </si>
  <si>
    <t xml:space="preserve">      离休费</t>
  </si>
  <si>
    <t xml:space="preserve">      30302</t>
  </si>
  <si>
    <t xml:space="preserve">      退休费</t>
  </si>
  <si>
    <t xml:space="preserve">      30305</t>
  </si>
  <si>
    <t xml:space="preserve">      生活补助</t>
  </si>
  <si>
    <t xml:space="preserve">      30307</t>
  </si>
  <si>
    <t xml:space="preserve">      医疗费补助</t>
  </si>
  <si>
    <t xml:space="preserve">    310</t>
  </si>
  <si>
    <t xml:space="preserve">    资本性支出</t>
  </si>
  <si>
    <t xml:space="preserve">      31007</t>
  </si>
  <si>
    <t xml:space="preserve">      信息网络及软件购置更新（资本性）</t>
  </si>
  <si>
    <t>表七:一般公共预算政府预算经济分类支出表</t>
  </si>
  <si>
    <t xml:space="preserve">    501</t>
  </si>
  <si>
    <t xml:space="preserve">    机关工资福利支出</t>
  </si>
  <si>
    <t xml:space="preserve">      50101</t>
  </si>
  <si>
    <t xml:space="preserve">      工资奖金津补贴</t>
  </si>
  <si>
    <t xml:space="preserve">      50102</t>
  </si>
  <si>
    <t xml:space="preserve">      社会保障缴费</t>
  </si>
  <si>
    <t xml:space="preserve">      50103</t>
  </si>
  <si>
    <t xml:space="preserve">      住房公积金（机关）</t>
  </si>
  <si>
    <t xml:space="preserve">      50199</t>
  </si>
  <si>
    <t xml:space="preserve">    502</t>
  </si>
  <si>
    <t xml:space="preserve">    机关商品和服务支出</t>
  </si>
  <si>
    <t xml:space="preserve">      50201</t>
  </si>
  <si>
    <t xml:space="preserve">      办公经费</t>
  </si>
  <si>
    <t xml:space="preserve">      50202</t>
  </si>
  <si>
    <t xml:space="preserve">      会议费（机关）</t>
  </si>
  <si>
    <t xml:space="preserve">      50203</t>
  </si>
  <si>
    <t xml:space="preserve">      培训费（机关）</t>
  </si>
  <si>
    <t xml:space="preserve">      50206</t>
  </si>
  <si>
    <t xml:space="preserve">      公务接待费（机关）</t>
  </si>
  <si>
    <t xml:space="preserve">      50208</t>
  </si>
  <si>
    <t xml:space="preserve">      公务用车运行维护费（机关）</t>
  </si>
  <si>
    <t xml:space="preserve">      50209</t>
  </si>
  <si>
    <t xml:space="preserve">      维修（护）费（机关）</t>
  </si>
  <si>
    <t xml:space="preserve">      50299</t>
  </si>
  <si>
    <t xml:space="preserve">    503</t>
  </si>
  <si>
    <t xml:space="preserve">    机关资本性支出（一）</t>
  </si>
  <si>
    <t xml:space="preserve">      50306</t>
  </si>
  <si>
    <t xml:space="preserve">      设备购置（资本性）</t>
  </si>
  <si>
    <t xml:space="preserve">    509</t>
  </si>
  <si>
    <t xml:space="preserve">      50901</t>
  </si>
  <si>
    <t xml:space="preserve">      社会福利和救助</t>
  </si>
  <si>
    <t xml:space="preserve">      50905</t>
  </si>
  <si>
    <t xml:space="preserve">      离退休费</t>
  </si>
  <si>
    <t>表八:一般公共预算基本支出表</t>
  </si>
  <si>
    <t>预算数</t>
  </si>
  <si>
    <t>表九：“三公”经费、会议费和培训费支出预算表</t>
  </si>
  <si>
    <t>项目</t>
  </si>
  <si>
    <t>全口径</t>
  </si>
  <si>
    <t>其中：一般公共预算</t>
  </si>
  <si>
    <t>一、“三公”经费小计</t>
  </si>
  <si>
    <t xml:space="preserve">  (一)因公出国(境)费用</t>
  </si>
  <si>
    <t xml:space="preserve">  (二)公务接待费</t>
  </si>
  <si>
    <t xml:space="preserve">  (三)公务用车费</t>
  </si>
  <si>
    <t xml:space="preserve">      1.公务用车运行维护费</t>
  </si>
  <si>
    <t xml:space="preserve">      2.公务用车购置费</t>
  </si>
  <si>
    <t>二、会议费</t>
  </si>
  <si>
    <t>三、培训费</t>
  </si>
  <si>
    <t>表十:政府性基金预算支出表</t>
  </si>
  <si>
    <t/>
  </si>
  <si>
    <t>表十一:国有资本经营预算支出表</t>
  </si>
  <si>
    <t>表十二：政府采购预算表</t>
  </si>
  <si>
    <t>科目编码</t>
  </si>
  <si>
    <t>单位代码(科目编码)</t>
  </si>
  <si>
    <t>单位名称(功能分类科目名称)</t>
  </si>
  <si>
    <t>项目名称</t>
  </si>
  <si>
    <t>采购内容</t>
  </si>
  <si>
    <t>采购组织形式</t>
  </si>
  <si>
    <t>品目编码</t>
  </si>
  <si>
    <t>品目名称</t>
  </si>
  <si>
    <t>采购数量</t>
  </si>
  <si>
    <t>计量单位</t>
  </si>
  <si>
    <t>参考单价</t>
  </si>
  <si>
    <t>拟定采购日期</t>
  </si>
  <si>
    <t>资金来源</t>
  </si>
  <si>
    <t>类</t>
  </si>
  <si>
    <t>款</t>
  </si>
  <si>
    <t>项</t>
  </si>
  <si>
    <t>纳入财政专户管理的收入</t>
  </si>
  <si>
    <t>未纳入财政专户管理的收入</t>
  </si>
  <si>
    <t>纳入一般公共预算管理的非税收入</t>
  </si>
  <si>
    <t>项目编号</t>
  </si>
  <si>
    <t>功能科目项名称</t>
  </si>
  <si>
    <t>功能科目款名称</t>
  </si>
  <si>
    <t>功能科目款5位编码</t>
  </si>
  <si>
    <t>功能科目类名称</t>
  </si>
  <si>
    <t>项目ID</t>
  </si>
  <si>
    <t>部门显示编码</t>
  </si>
  <si>
    <t>单位显示编码</t>
  </si>
  <si>
    <t>部门名称</t>
  </si>
  <si>
    <t>单位名称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</si>
</sst>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00"/>
    <numFmt numFmtId="181" formatCode="#,##0.0_ "/>
    <numFmt numFmtId="182" formatCode="* #,##0.00;* \-#,##0.00;* &quot;&quot;??;@"/>
    <numFmt numFmtId="183" formatCode=";;"/>
    <numFmt numFmtId="184" formatCode="#,##0.0000"/>
    <numFmt numFmtId="185" formatCode="0.00_ "/>
  </numFmts>
  <fonts count="50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Continuous" vertical="center"/>
      <protection/>
    </xf>
    <xf numFmtId="181" fontId="1" fillId="0" borderId="13" xfId="0" applyNumberFormat="1" applyFont="1" applyFill="1" applyBorder="1" applyAlignment="1" applyProtection="1">
      <alignment horizontal="centerContinuous" vertical="center"/>
      <protection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181" fontId="1" fillId="0" borderId="16" xfId="0" applyNumberFormat="1" applyFont="1" applyFill="1" applyBorder="1" applyAlignment="1" applyProtection="1">
      <alignment horizontal="centerContinuous" vertical="center"/>
      <protection/>
    </xf>
    <xf numFmtId="181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182" fontId="1" fillId="0" borderId="17" xfId="0" applyNumberFormat="1" applyFont="1" applyFill="1" applyBorder="1" applyAlignment="1" applyProtection="1">
      <alignment horizontal="center" vertical="center" wrapText="1"/>
      <protection/>
    </xf>
    <xf numFmtId="182" fontId="1" fillId="0" borderId="18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1" fillId="33" borderId="0" xfId="0" applyNumberFormat="1" applyFont="1" applyFill="1" applyAlignment="1" applyProtection="1">
      <alignment vertical="center"/>
      <protection/>
    </xf>
    <xf numFmtId="183" fontId="1" fillId="33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49" fontId="1" fillId="0" borderId="2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49" fontId="0" fillId="0" borderId="18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184" fontId="0" fillId="0" borderId="11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12" xfId="0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184" fontId="0" fillId="0" borderId="16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18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5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horizontal="centerContinuous" vertical="center"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85" fontId="1" fillId="0" borderId="12" xfId="0" applyNumberFormat="1" applyFont="1" applyFill="1" applyBorder="1" applyAlignment="1" applyProtection="1">
      <alignment horizontal="centerContinuous" vertical="center"/>
      <protection/>
    </xf>
    <xf numFmtId="185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185" fontId="1" fillId="0" borderId="10" xfId="0" applyNumberFormat="1" applyFont="1" applyFill="1" applyBorder="1" applyAlignment="1" applyProtection="1">
      <alignment horizontal="centerContinuous" vertical="center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3.66015625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</cols>
  <sheetData>
    <row r="1" spans="1:6" ht="10.5" customHeight="1">
      <c r="A1" s="74" t="s">
        <v>0</v>
      </c>
      <c r="D1" s="80"/>
      <c r="F1" s="53"/>
    </row>
    <row r="2" spans="1:6" ht="28.5" customHeight="1">
      <c r="A2" s="81" t="s">
        <v>1</v>
      </c>
      <c r="B2" s="81"/>
      <c r="C2" s="81"/>
      <c r="D2" s="81"/>
      <c r="E2" s="82"/>
      <c r="F2" s="82"/>
    </row>
    <row r="3" spans="1:8" ht="21.75" customHeight="1">
      <c r="A3" s="83" t="s">
        <v>2</v>
      </c>
      <c r="B3" s="29"/>
      <c r="C3" s="29"/>
      <c r="E3" s="84"/>
      <c r="F3" s="85" t="s">
        <v>3</v>
      </c>
      <c r="G3" s="86"/>
      <c r="H3" s="86"/>
    </row>
    <row r="4" spans="1:6" ht="21.75" customHeight="1">
      <c r="A4" s="87" t="s">
        <v>4</v>
      </c>
      <c r="B4" s="88"/>
      <c r="C4" s="89" t="s">
        <v>5</v>
      </c>
      <c r="D4" s="88"/>
      <c r="E4" s="89" t="s">
        <v>6</v>
      </c>
      <c r="F4" s="88"/>
    </row>
    <row r="5" spans="1:6" ht="15" customHeight="1">
      <c r="A5" s="90" t="s">
        <v>7</v>
      </c>
      <c r="B5" s="92">
        <v>3300.0138</v>
      </c>
      <c r="C5" s="91" t="s">
        <v>8</v>
      </c>
      <c r="D5" s="39">
        <v>0</v>
      </c>
      <c r="E5" s="62" t="s">
        <v>9</v>
      </c>
      <c r="F5" s="39">
        <v>2498.0138</v>
      </c>
    </row>
    <row r="6" spans="1:8" ht="15" customHeight="1">
      <c r="A6" s="90" t="s">
        <v>10</v>
      </c>
      <c r="B6" s="92">
        <v>2600.0138</v>
      </c>
      <c r="C6" s="94" t="s">
        <v>11</v>
      </c>
      <c r="D6" s="97">
        <v>0</v>
      </c>
      <c r="E6" s="68" t="s">
        <v>12</v>
      </c>
      <c r="F6" s="39">
        <v>2118.016</v>
      </c>
      <c r="G6" s="74"/>
      <c r="H6" s="74"/>
    </row>
    <row r="7" spans="1:8" ht="15" customHeight="1">
      <c r="A7" s="96" t="s">
        <v>13</v>
      </c>
      <c r="B7" s="92">
        <v>700</v>
      </c>
      <c r="C7" s="91" t="s">
        <v>14</v>
      </c>
      <c r="D7" s="92">
        <v>0</v>
      </c>
      <c r="E7" s="62" t="s">
        <v>15</v>
      </c>
      <c r="F7" s="39">
        <v>279.9641</v>
      </c>
      <c r="G7" s="74"/>
      <c r="H7" s="74"/>
    </row>
    <row r="8" spans="1:6" ht="15" customHeight="1">
      <c r="A8" s="90" t="s">
        <v>16</v>
      </c>
      <c r="B8" s="92">
        <v>0</v>
      </c>
      <c r="C8" s="91" t="s">
        <v>17</v>
      </c>
      <c r="D8" s="92">
        <v>2716.6094</v>
      </c>
      <c r="E8" s="62" t="s">
        <v>18</v>
      </c>
      <c r="F8" s="39">
        <v>100.0337</v>
      </c>
    </row>
    <row r="9" spans="1:6" ht="15" customHeight="1">
      <c r="A9" s="90" t="s">
        <v>19</v>
      </c>
      <c r="B9" s="39">
        <v>0</v>
      </c>
      <c r="C9" s="91" t="s">
        <v>20</v>
      </c>
      <c r="D9" s="92">
        <v>19.0329</v>
      </c>
      <c r="E9" s="62" t="s">
        <v>21</v>
      </c>
      <c r="F9" s="39">
        <v>802</v>
      </c>
    </row>
    <row r="10" spans="1:6" ht="15" customHeight="1">
      <c r="A10" s="90" t="s">
        <v>22</v>
      </c>
      <c r="B10" s="99">
        <v>0</v>
      </c>
      <c r="C10" s="91" t="s">
        <v>23</v>
      </c>
      <c r="D10" s="92">
        <v>0</v>
      </c>
      <c r="E10" s="62" t="s">
        <v>12</v>
      </c>
      <c r="F10" s="39">
        <v>16.8</v>
      </c>
    </row>
    <row r="11" spans="1:6" ht="15" customHeight="1">
      <c r="A11" s="102" t="s">
        <v>24</v>
      </c>
      <c r="B11" s="99">
        <v>0</v>
      </c>
      <c r="C11" s="91" t="s">
        <v>25</v>
      </c>
      <c r="D11" s="92">
        <v>0</v>
      </c>
      <c r="E11" s="62" t="s">
        <v>15</v>
      </c>
      <c r="F11" s="39">
        <v>769.2</v>
      </c>
    </row>
    <row r="12" spans="1:6" ht="15" customHeight="1">
      <c r="A12" s="103"/>
      <c r="B12" s="99"/>
      <c r="C12" s="101" t="s">
        <v>26</v>
      </c>
      <c r="D12" s="39">
        <v>255.9046</v>
      </c>
      <c r="E12" s="62" t="s">
        <v>18</v>
      </c>
      <c r="F12" s="92">
        <v>0</v>
      </c>
    </row>
    <row r="13" spans="1:6" ht="15" customHeight="1">
      <c r="A13" s="103"/>
      <c r="B13" s="39"/>
      <c r="C13" s="102" t="s">
        <v>27</v>
      </c>
      <c r="D13" s="159">
        <v>0</v>
      </c>
      <c r="E13" s="62" t="s">
        <v>28</v>
      </c>
      <c r="F13" s="92">
        <v>0</v>
      </c>
    </row>
    <row r="14" spans="1:6" ht="15" customHeight="1">
      <c r="A14" s="103"/>
      <c r="B14" s="39"/>
      <c r="C14" s="105" t="s">
        <v>29</v>
      </c>
      <c r="D14" s="97">
        <v>148.4276</v>
      </c>
      <c r="E14" s="62" t="s">
        <v>30</v>
      </c>
      <c r="F14" s="92">
        <v>0</v>
      </c>
    </row>
    <row r="15" spans="1:6" ht="15" customHeight="1">
      <c r="A15" s="106"/>
      <c r="B15" s="39"/>
      <c r="C15" s="107" t="s">
        <v>31</v>
      </c>
      <c r="D15" s="92">
        <v>0</v>
      </c>
      <c r="E15" s="62" t="s">
        <v>32</v>
      </c>
      <c r="F15" s="92">
        <v>16</v>
      </c>
    </row>
    <row r="16" spans="1:6" ht="15" customHeight="1">
      <c r="A16" s="108"/>
      <c r="B16" s="109"/>
      <c r="C16" s="107" t="s">
        <v>33</v>
      </c>
      <c r="D16" s="92">
        <v>0</v>
      </c>
      <c r="E16" s="62" t="s">
        <v>34</v>
      </c>
      <c r="F16" s="92">
        <v>0</v>
      </c>
    </row>
    <row r="17" spans="1:6" ht="15" customHeight="1">
      <c r="A17" s="108"/>
      <c r="B17" s="109"/>
      <c r="C17" s="107" t="s">
        <v>35</v>
      </c>
      <c r="D17" s="92">
        <v>0</v>
      </c>
      <c r="E17" s="62" t="s">
        <v>36</v>
      </c>
      <c r="F17" s="92">
        <v>0</v>
      </c>
    </row>
    <row r="18" spans="1:7" ht="15" customHeight="1">
      <c r="A18" s="110"/>
      <c r="B18" s="109"/>
      <c r="C18" s="107" t="s">
        <v>37</v>
      </c>
      <c r="D18" s="92">
        <v>0</v>
      </c>
      <c r="E18" s="62" t="s">
        <v>38</v>
      </c>
      <c r="F18" s="39">
        <v>0</v>
      </c>
      <c r="G18" s="74"/>
    </row>
    <row r="19" spans="1:7" ht="15" customHeight="1">
      <c r="A19" s="111"/>
      <c r="B19" s="109"/>
      <c r="C19" s="107" t="s">
        <v>39</v>
      </c>
      <c r="D19" s="92">
        <v>0</v>
      </c>
      <c r="E19" s="62" t="s">
        <v>40</v>
      </c>
      <c r="F19" s="99">
        <v>0</v>
      </c>
      <c r="G19" s="74"/>
    </row>
    <row r="20" spans="1:7" ht="15" customHeight="1">
      <c r="A20" s="110" t="s">
        <v>41</v>
      </c>
      <c r="B20" s="39">
        <f>SUM(B5+B8+B9+B10+B11)</f>
        <v>3300.0138</v>
      </c>
      <c r="C20" s="107" t="s">
        <v>42</v>
      </c>
      <c r="D20" s="92">
        <v>0</v>
      </c>
      <c r="E20" s="160"/>
      <c r="F20" s="161"/>
      <c r="G20" s="74"/>
    </row>
    <row r="21" spans="1:7" ht="15" customHeight="1">
      <c r="A21" s="114"/>
      <c r="B21" s="39"/>
      <c r="C21" s="107" t="s">
        <v>43</v>
      </c>
      <c r="D21" s="92">
        <v>0</v>
      </c>
      <c r="E21" s="162"/>
      <c r="F21" s="160"/>
      <c r="G21" s="74"/>
    </row>
    <row r="22" spans="1:7" ht="15" customHeight="1">
      <c r="A22" s="114"/>
      <c r="B22" s="92"/>
      <c r="C22" s="107" t="s">
        <v>44</v>
      </c>
      <c r="D22" s="39">
        <v>0</v>
      </c>
      <c r="E22" s="162"/>
      <c r="F22" s="160"/>
      <c r="G22" s="74"/>
    </row>
    <row r="23" spans="1:8" ht="15" customHeight="1">
      <c r="A23" s="103"/>
      <c r="B23" s="92"/>
      <c r="C23" s="107" t="s">
        <v>45</v>
      </c>
      <c r="D23" s="97">
        <v>0</v>
      </c>
      <c r="E23" s="160"/>
      <c r="F23" s="160"/>
      <c r="G23" s="74"/>
      <c r="H23" s="74"/>
    </row>
    <row r="24" spans="1:8" ht="15" customHeight="1">
      <c r="A24" s="90" t="s">
        <v>46</v>
      </c>
      <c r="B24" s="92">
        <v>0</v>
      </c>
      <c r="C24" s="118" t="s">
        <v>47</v>
      </c>
      <c r="D24" s="92">
        <v>160.0393</v>
      </c>
      <c r="E24" s="160"/>
      <c r="F24" s="160"/>
      <c r="G24" s="74"/>
      <c r="H24" s="74"/>
    </row>
    <row r="25" spans="1:7" ht="15" customHeight="1">
      <c r="A25" s="96" t="s">
        <v>48</v>
      </c>
      <c r="B25" s="39">
        <v>0</v>
      </c>
      <c r="C25" s="118" t="s">
        <v>49</v>
      </c>
      <c r="D25" s="92">
        <v>0</v>
      </c>
      <c r="E25" s="160"/>
      <c r="F25" s="160"/>
      <c r="G25" s="74"/>
    </row>
    <row r="26" spans="1:7" ht="15" customHeight="1">
      <c r="A26" s="96" t="s">
        <v>50</v>
      </c>
      <c r="B26" s="97">
        <v>0</v>
      </c>
      <c r="C26" s="118" t="s">
        <v>51</v>
      </c>
      <c r="D26" s="92">
        <v>0</v>
      </c>
      <c r="E26" s="160"/>
      <c r="F26" s="160"/>
      <c r="G26" s="74"/>
    </row>
    <row r="27" spans="1:7" ht="15" customHeight="1">
      <c r="A27" s="163" t="s">
        <v>52</v>
      </c>
      <c r="B27" s="39">
        <v>0</v>
      </c>
      <c r="C27" s="107" t="s">
        <v>53</v>
      </c>
      <c r="D27" s="92">
        <v>0</v>
      </c>
      <c r="E27" s="112"/>
      <c r="F27" s="160"/>
      <c r="G27" s="74"/>
    </row>
    <row r="28" spans="1:7" ht="15" customHeight="1">
      <c r="A28" s="163" t="s">
        <v>54</v>
      </c>
      <c r="B28" s="39">
        <v>0</v>
      </c>
      <c r="C28" s="107" t="s">
        <v>55</v>
      </c>
      <c r="D28" s="39">
        <v>0</v>
      </c>
      <c r="E28" s="112"/>
      <c r="F28" s="160"/>
      <c r="G28" s="74"/>
    </row>
    <row r="29" spans="1:7" ht="15" customHeight="1">
      <c r="A29" s="96" t="s">
        <v>56</v>
      </c>
      <c r="B29" s="39">
        <v>0</v>
      </c>
      <c r="C29" s="107" t="s">
        <v>57</v>
      </c>
      <c r="D29" s="99">
        <v>0</v>
      </c>
      <c r="E29" s="112"/>
      <c r="F29" s="160"/>
      <c r="G29" s="74"/>
    </row>
    <row r="30" spans="1:7" ht="15" customHeight="1">
      <c r="A30" s="96"/>
      <c r="B30" s="108"/>
      <c r="C30" s="107" t="s">
        <v>58</v>
      </c>
      <c r="D30" s="99">
        <v>0</v>
      </c>
      <c r="E30" s="112"/>
      <c r="F30" s="160"/>
      <c r="G30" s="74"/>
    </row>
    <row r="31" spans="1:7" ht="15" customHeight="1">
      <c r="A31" s="108"/>
      <c r="B31" s="164"/>
      <c r="C31" s="107" t="s">
        <v>59</v>
      </c>
      <c r="D31" s="99">
        <v>0</v>
      </c>
      <c r="E31" s="162"/>
      <c r="F31" s="160"/>
      <c r="G31" s="74"/>
    </row>
    <row r="32" spans="1:7" ht="15" customHeight="1">
      <c r="A32" s="120"/>
      <c r="B32" s="108"/>
      <c r="C32" s="107" t="s">
        <v>60</v>
      </c>
      <c r="D32" s="99">
        <v>0</v>
      </c>
      <c r="E32" s="162"/>
      <c r="F32" s="160"/>
      <c r="G32" s="74"/>
    </row>
    <row r="33" spans="1:7" ht="15" customHeight="1">
      <c r="A33" s="110"/>
      <c r="B33" s="109"/>
      <c r="C33" s="107" t="s">
        <v>61</v>
      </c>
      <c r="D33" s="99">
        <v>0</v>
      </c>
      <c r="E33" s="160"/>
      <c r="F33" s="160"/>
      <c r="G33" s="74"/>
    </row>
    <row r="34" spans="1:8" ht="15" customHeight="1">
      <c r="A34" s="124" t="s">
        <v>62</v>
      </c>
      <c r="B34" s="39">
        <v>3300.0138</v>
      </c>
      <c r="C34" s="125" t="s">
        <v>63</v>
      </c>
      <c r="D34" s="99">
        <f>SUM(D5:D33)</f>
        <v>3300.0137999999997</v>
      </c>
      <c r="E34" s="125" t="s">
        <v>63</v>
      </c>
      <c r="F34" s="59">
        <f>SUM(F5,F9)</f>
        <v>3300.0138</v>
      </c>
      <c r="G34" s="74"/>
      <c r="H34" s="74"/>
    </row>
    <row r="35" spans="1:4" ht="15.75" customHeight="1">
      <c r="A35" s="74"/>
      <c r="B35" s="74"/>
      <c r="C35" s="74"/>
      <c r="D35" s="126"/>
    </row>
    <row r="36" ht="9.75" customHeight="1">
      <c r="D36" s="74"/>
    </row>
    <row r="37" ht="9.75" customHeight="1">
      <c r="D37" s="74"/>
    </row>
  </sheetData>
  <sheetProtection/>
  <printOptions horizontalCentered="1"/>
  <pageMargins left="0.5905511811023622" right="0.5905511811023622" top="0.7874015748031494" bottom="0.7874015748031494" header="0" footer="0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3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</row>
    <row r="2" spans="1:250" ht="22.5" customHeight="1">
      <c r="A2" s="43" t="s">
        <v>268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2.5" customHeight="1">
      <c r="A3" s="44" t="s">
        <v>269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3" t="s">
        <v>65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</row>
    <row r="4" spans="1:250" ht="18" customHeight="1">
      <c r="A4" s="45" t="s">
        <v>130</v>
      </c>
      <c r="B4" s="45" t="s">
        <v>131</v>
      </c>
      <c r="C4" s="10" t="s">
        <v>69</v>
      </c>
      <c r="D4" s="46" t="s">
        <v>132</v>
      </c>
      <c r="E4" s="8"/>
      <c r="F4" s="8"/>
      <c r="G4" s="8"/>
      <c r="H4" s="8" t="s">
        <v>133</v>
      </c>
      <c r="I4" s="8"/>
      <c r="J4" s="8"/>
      <c r="K4" s="8"/>
      <c r="L4" s="8"/>
      <c r="M4" s="8"/>
      <c r="N4" s="8"/>
      <c r="O4" s="8"/>
      <c r="P4" s="8"/>
      <c r="Q4" s="8"/>
      <c r="R4" s="8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18.75" customHeight="1">
      <c r="A5" s="45"/>
      <c r="B5" s="45"/>
      <c r="C5" s="10"/>
      <c r="D5" s="47" t="s">
        <v>76</v>
      </c>
      <c r="E5" s="48" t="s">
        <v>134</v>
      </c>
      <c r="F5" s="48" t="s">
        <v>135</v>
      </c>
      <c r="G5" s="48" t="s">
        <v>136</v>
      </c>
      <c r="H5" s="48" t="s">
        <v>76</v>
      </c>
      <c r="I5" s="48" t="s">
        <v>134</v>
      </c>
      <c r="J5" s="48" t="s">
        <v>135</v>
      </c>
      <c r="K5" s="48" t="s">
        <v>136</v>
      </c>
      <c r="L5" s="48" t="s">
        <v>137</v>
      </c>
      <c r="M5" s="48" t="s">
        <v>138</v>
      </c>
      <c r="N5" s="48" t="s">
        <v>139</v>
      </c>
      <c r="O5" s="48" t="s">
        <v>140</v>
      </c>
      <c r="P5" s="48" t="s">
        <v>141</v>
      </c>
      <c r="Q5" s="48" t="s">
        <v>142</v>
      </c>
      <c r="R5" s="48" t="s">
        <v>143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12.75" customHeight="1">
      <c r="A6" s="49" t="s">
        <v>84</v>
      </c>
      <c r="B6" s="50" t="s">
        <v>84</v>
      </c>
      <c r="C6" s="50">
        <v>1</v>
      </c>
      <c r="D6" s="50">
        <f aca="true" t="shared" si="0" ref="D6:R6">C6+1</f>
        <v>2</v>
      </c>
      <c r="E6" s="50">
        <f t="shared" si="0"/>
        <v>3</v>
      </c>
      <c r="F6" s="50">
        <f t="shared" si="0"/>
        <v>4</v>
      </c>
      <c r="G6" s="50">
        <f t="shared" si="0"/>
        <v>5</v>
      </c>
      <c r="H6" s="50">
        <f t="shared" si="0"/>
        <v>6</v>
      </c>
      <c r="I6" s="50">
        <f t="shared" si="0"/>
        <v>7</v>
      </c>
      <c r="J6" s="50">
        <f t="shared" si="0"/>
        <v>8</v>
      </c>
      <c r="K6" s="50">
        <f t="shared" si="0"/>
        <v>9</v>
      </c>
      <c r="L6" s="50">
        <f t="shared" si="0"/>
        <v>10</v>
      </c>
      <c r="M6" s="50">
        <f t="shared" si="0"/>
        <v>11</v>
      </c>
      <c r="N6" s="50">
        <f t="shared" si="0"/>
        <v>12</v>
      </c>
      <c r="O6" s="50">
        <f t="shared" si="0"/>
        <v>13</v>
      </c>
      <c r="P6" s="50">
        <f t="shared" si="0"/>
        <v>14</v>
      </c>
      <c r="Q6" s="50">
        <f t="shared" si="0"/>
        <v>15</v>
      </c>
      <c r="R6" s="50">
        <f t="shared" si="0"/>
        <v>16</v>
      </c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29.25" customHeight="1">
      <c r="A7" s="12"/>
      <c r="B7" s="13"/>
      <c r="C7" s="51"/>
      <c r="D7" s="39"/>
      <c r="E7" s="26"/>
      <c r="F7" s="51"/>
      <c r="G7" s="39"/>
      <c r="H7" s="26"/>
      <c r="I7" s="26"/>
      <c r="J7" s="26"/>
      <c r="K7" s="51"/>
      <c r="L7" s="28"/>
      <c r="M7" s="28"/>
      <c r="N7" s="28"/>
      <c r="O7" s="28"/>
      <c r="P7" s="28"/>
      <c r="Q7" s="39"/>
      <c r="R7" s="26"/>
      <c r="S7" s="5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12.75" customHeight="1">
      <c r="A8" s="4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2"/>
      <c r="R8" s="52"/>
      <c r="S8" s="5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12.75" customHeight="1">
      <c r="A9" s="42"/>
      <c r="B9" s="52"/>
      <c r="C9" s="52"/>
      <c r="D9" s="52"/>
      <c r="E9" s="52"/>
      <c r="F9" s="52"/>
      <c r="G9" s="52"/>
      <c r="H9" s="52"/>
      <c r="I9" s="52"/>
      <c r="J9" s="52"/>
      <c r="K9" s="42"/>
      <c r="L9" s="42"/>
      <c r="M9" s="42"/>
      <c r="N9" s="42"/>
      <c r="O9" s="42"/>
      <c r="P9" s="52"/>
      <c r="Q9" s="52"/>
      <c r="R9" s="5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12.75" customHeight="1">
      <c r="A10" s="42"/>
      <c r="B10" s="52"/>
      <c r="C10" s="52"/>
      <c r="D10" s="52"/>
      <c r="E10" s="52"/>
      <c r="F10" s="52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5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12.75" customHeight="1">
      <c r="A11" s="42"/>
      <c r="B11" s="52"/>
      <c r="C11" s="52"/>
      <c r="D11" s="52"/>
      <c r="E11" s="52"/>
      <c r="F11" s="52"/>
      <c r="G11" s="52"/>
      <c r="H11" s="52"/>
      <c r="I11" s="52"/>
      <c r="J11" s="42"/>
      <c r="K11" s="42"/>
      <c r="L11" s="42"/>
      <c r="M11" s="42"/>
      <c r="N11" s="42"/>
      <c r="O11" s="42"/>
      <c r="P11" s="5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12.75" customHeight="1">
      <c r="A12" s="42"/>
      <c r="B12" s="52"/>
      <c r="C12" s="52"/>
      <c r="D12" s="52"/>
      <c r="E12" s="52"/>
      <c r="F12" s="52"/>
      <c r="G12" s="52"/>
      <c r="H12" s="42"/>
      <c r="I12" s="52"/>
      <c r="J12" s="42"/>
      <c r="K12" s="42"/>
      <c r="L12" s="42"/>
      <c r="M12" s="42"/>
      <c r="N12" s="42"/>
      <c r="O12" s="42"/>
      <c r="P12" s="5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12.75" customHeight="1">
      <c r="A13" s="42"/>
      <c r="B13" s="42"/>
      <c r="C13" s="52"/>
      <c r="D13" s="42"/>
      <c r="E13" s="52"/>
      <c r="F13" s="52"/>
      <c r="G13" s="52"/>
      <c r="H13" s="52"/>
      <c r="I13" s="5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12.75" customHeight="1">
      <c r="A14" s="42"/>
      <c r="B14" s="42"/>
      <c r="C14" s="52"/>
      <c r="D14" s="42"/>
      <c r="E14" s="52"/>
      <c r="F14" s="52"/>
      <c r="G14" s="52"/>
      <c r="H14" s="52"/>
      <c r="I14" s="5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12.75" customHeight="1">
      <c r="A15" s="42"/>
      <c r="B15" s="42"/>
      <c r="C15" s="52"/>
      <c r="D15" s="42"/>
      <c r="E15" s="42"/>
      <c r="F15" s="52"/>
      <c r="G15" s="42"/>
      <c r="H15" s="42"/>
      <c r="I15" s="5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12.75" customHeight="1">
      <c r="A16" s="42"/>
      <c r="B16" s="42"/>
      <c r="C16" s="52"/>
      <c r="D16" s="42"/>
      <c r="E16" s="42"/>
      <c r="F16" s="52"/>
      <c r="G16" s="52"/>
      <c r="H16" s="5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12.75" customHeight="1">
      <c r="A17" s="42"/>
      <c r="B17" s="42"/>
      <c r="C17" s="52"/>
      <c r="D17" s="42"/>
      <c r="E17" s="42"/>
      <c r="F17" s="42"/>
      <c r="G17" s="52"/>
      <c r="H17" s="5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12.75" customHeight="1">
      <c r="A18" s="42"/>
      <c r="B18" s="42"/>
      <c r="C18" s="42"/>
      <c r="D18" s="42"/>
      <c r="E18" s="42"/>
      <c r="F18" s="42"/>
      <c r="G18" s="5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12.75" customHeight="1">
      <c r="A19" s="42"/>
      <c r="B19" s="42"/>
      <c r="C19" s="52"/>
      <c r="D19" s="42"/>
      <c r="E19" s="42"/>
      <c r="F19" s="42"/>
      <c r="G19" s="42"/>
      <c r="H19" s="5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</sheetData>
  <sheetProtection/>
  <mergeCells count="3">
    <mergeCell ref="A4:A5"/>
    <mergeCell ref="B4:B5"/>
    <mergeCell ref="C4:C5"/>
  </mergeCells>
  <printOptions horizontalCentered="1"/>
  <pageMargins left="0.7480314866764337" right="0.7480314866764337" top="0.5905511811023622" bottom="0.5905511811023622" header="0.4999999924907534" footer="0.4999999924907534"/>
  <pageSetup blackAndWhite="1" fitToHeight="9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3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</row>
    <row r="2" spans="1:250" ht="22.5" customHeight="1">
      <c r="A2" s="43" t="s">
        <v>270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2.5" customHeight="1">
      <c r="A3" s="44" t="s">
        <v>269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3" t="s">
        <v>65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</row>
    <row r="4" spans="1:250" ht="18" customHeight="1">
      <c r="A4" s="45" t="s">
        <v>130</v>
      </c>
      <c r="B4" s="45" t="s">
        <v>131</v>
      </c>
      <c r="C4" s="10" t="s">
        <v>69</v>
      </c>
      <c r="D4" s="46" t="s">
        <v>132</v>
      </c>
      <c r="E4" s="8"/>
      <c r="F4" s="8"/>
      <c r="G4" s="8"/>
      <c r="H4" s="8" t="s">
        <v>133</v>
      </c>
      <c r="I4" s="8"/>
      <c r="J4" s="8"/>
      <c r="K4" s="8"/>
      <c r="L4" s="8"/>
      <c r="M4" s="8"/>
      <c r="N4" s="8"/>
      <c r="O4" s="8"/>
      <c r="P4" s="8"/>
      <c r="Q4" s="8"/>
      <c r="R4" s="8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18.75" customHeight="1">
      <c r="A5" s="45"/>
      <c r="B5" s="45"/>
      <c r="C5" s="10"/>
      <c r="D5" s="47" t="s">
        <v>76</v>
      </c>
      <c r="E5" s="48" t="s">
        <v>134</v>
      </c>
      <c r="F5" s="48" t="s">
        <v>135</v>
      </c>
      <c r="G5" s="48" t="s">
        <v>136</v>
      </c>
      <c r="H5" s="48" t="s">
        <v>76</v>
      </c>
      <c r="I5" s="48" t="s">
        <v>134</v>
      </c>
      <c r="J5" s="48" t="s">
        <v>135</v>
      </c>
      <c r="K5" s="48" t="s">
        <v>136</v>
      </c>
      <c r="L5" s="48" t="s">
        <v>137</v>
      </c>
      <c r="M5" s="48" t="s">
        <v>138</v>
      </c>
      <c r="N5" s="48" t="s">
        <v>139</v>
      </c>
      <c r="O5" s="48" t="s">
        <v>140</v>
      </c>
      <c r="P5" s="48" t="s">
        <v>141</v>
      </c>
      <c r="Q5" s="48" t="s">
        <v>142</v>
      </c>
      <c r="R5" s="48" t="s">
        <v>143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12.75" customHeight="1">
      <c r="A6" s="49" t="s">
        <v>84</v>
      </c>
      <c r="B6" s="50" t="s">
        <v>84</v>
      </c>
      <c r="C6" s="50">
        <v>1</v>
      </c>
      <c r="D6" s="50">
        <f aca="true" t="shared" si="0" ref="D6:R6">C6+1</f>
        <v>2</v>
      </c>
      <c r="E6" s="50">
        <f t="shared" si="0"/>
        <v>3</v>
      </c>
      <c r="F6" s="50">
        <f t="shared" si="0"/>
        <v>4</v>
      </c>
      <c r="G6" s="50">
        <f t="shared" si="0"/>
        <v>5</v>
      </c>
      <c r="H6" s="50">
        <f t="shared" si="0"/>
        <v>6</v>
      </c>
      <c r="I6" s="50">
        <f t="shared" si="0"/>
        <v>7</v>
      </c>
      <c r="J6" s="50">
        <f t="shared" si="0"/>
        <v>8</v>
      </c>
      <c r="K6" s="50">
        <f t="shared" si="0"/>
        <v>9</v>
      </c>
      <c r="L6" s="50">
        <f t="shared" si="0"/>
        <v>10</v>
      </c>
      <c r="M6" s="50">
        <f t="shared" si="0"/>
        <v>11</v>
      </c>
      <c r="N6" s="50">
        <f t="shared" si="0"/>
        <v>12</v>
      </c>
      <c r="O6" s="50">
        <f t="shared" si="0"/>
        <v>13</v>
      </c>
      <c r="P6" s="50">
        <f t="shared" si="0"/>
        <v>14</v>
      </c>
      <c r="Q6" s="50">
        <f t="shared" si="0"/>
        <v>15</v>
      </c>
      <c r="R6" s="50">
        <f t="shared" si="0"/>
        <v>16</v>
      </c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29.25" customHeight="1">
      <c r="A7" s="12"/>
      <c r="B7" s="13"/>
      <c r="C7" s="51"/>
      <c r="D7" s="39"/>
      <c r="E7" s="26"/>
      <c r="F7" s="51"/>
      <c r="G7" s="39"/>
      <c r="H7" s="26"/>
      <c r="I7" s="26"/>
      <c r="J7" s="26"/>
      <c r="K7" s="51"/>
      <c r="L7" s="28"/>
      <c r="M7" s="28"/>
      <c r="N7" s="28"/>
      <c r="O7" s="28"/>
      <c r="P7" s="28"/>
      <c r="Q7" s="39"/>
      <c r="R7" s="26"/>
      <c r="S7" s="5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12.75" customHeight="1">
      <c r="A8" s="4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2"/>
      <c r="R8" s="52"/>
      <c r="S8" s="5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12.75" customHeight="1">
      <c r="A9" s="42"/>
      <c r="B9" s="52"/>
      <c r="C9" s="52"/>
      <c r="D9" s="52"/>
      <c r="E9" s="52"/>
      <c r="F9" s="52"/>
      <c r="G9" s="52"/>
      <c r="H9" s="52"/>
      <c r="I9" s="52"/>
      <c r="J9" s="52"/>
      <c r="K9" s="42"/>
      <c r="L9" s="42"/>
      <c r="M9" s="42"/>
      <c r="N9" s="42"/>
      <c r="O9" s="42"/>
      <c r="P9" s="52"/>
      <c r="Q9" s="52"/>
      <c r="R9" s="5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12.75" customHeight="1">
      <c r="A10" s="42"/>
      <c r="B10" s="52"/>
      <c r="C10" s="52"/>
      <c r="D10" s="52"/>
      <c r="E10" s="52"/>
      <c r="F10" s="52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5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12.75" customHeight="1">
      <c r="A11" s="42"/>
      <c r="B11" s="52"/>
      <c r="C11" s="52"/>
      <c r="D11" s="52"/>
      <c r="E11" s="52"/>
      <c r="F11" s="52"/>
      <c r="G11" s="52"/>
      <c r="H11" s="52"/>
      <c r="I11" s="52"/>
      <c r="J11" s="42"/>
      <c r="K11" s="42"/>
      <c r="L11" s="42"/>
      <c r="M11" s="42"/>
      <c r="N11" s="42"/>
      <c r="O11" s="42"/>
      <c r="P11" s="5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12.75" customHeight="1">
      <c r="A12" s="42"/>
      <c r="B12" s="52"/>
      <c r="C12" s="52"/>
      <c r="D12" s="52"/>
      <c r="E12" s="52"/>
      <c r="F12" s="52"/>
      <c r="G12" s="52"/>
      <c r="H12" s="42"/>
      <c r="I12" s="52"/>
      <c r="J12" s="42"/>
      <c r="K12" s="42"/>
      <c r="L12" s="42"/>
      <c r="M12" s="42"/>
      <c r="N12" s="42"/>
      <c r="O12" s="42"/>
      <c r="P12" s="5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12.75" customHeight="1">
      <c r="A13" s="42"/>
      <c r="B13" s="42"/>
      <c r="C13" s="52"/>
      <c r="D13" s="42"/>
      <c r="E13" s="52"/>
      <c r="F13" s="52"/>
      <c r="G13" s="52"/>
      <c r="H13" s="52"/>
      <c r="I13" s="5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12.75" customHeight="1">
      <c r="A14" s="42"/>
      <c r="B14" s="42"/>
      <c r="C14" s="52"/>
      <c r="D14" s="42"/>
      <c r="E14" s="52"/>
      <c r="F14" s="52"/>
      <c r="G14" s="52"/>
      <c r="H14" s="52"/>
      <c r="I14" s="5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12.75" customHeight="1">
      <c r="A15" s="42"/>
      <c r="B15" s="42"/>
      <c r="C15" s="52"/>
      <c r="D15" s="42"/>
      <c r="E15" s="42"/>
      <c r="F15" s="52"/>
      <c r="G15" s="42"/>
      <c r="H15" s="42"/>
      <c r="I15" s="5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12.75" customHeight="1">
      <c r="A16" s="42"/>
      <c r="B16" s="42"/>
      <c r="C16" s="52"/>
      <c r="D16" s="42"/>
      <c r="E16" s="42"/>
      <c r="F16" s="52"/>
      <c r="G16" s="52"/>
      <c r="H16" s="5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12.75" customHeight="1">
      <c r="A17" s="42"/>
      <c r="B17" s="42"/>
      <c r="C17" s="52"/>
      <c r="D17" s="42"/>
      <c r="E17" s="42"/>
      <c r="F17" s="42"/>
      <c r="G17" s="52"/>
      <c r="H17" s="5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12.75" customHeight="1">
      <c r="A18" s="42"/>
      <c r="B18" s="42"/>
      <c r="C18" s="42"/>
      <c r="D18" s="42"/>
      <c r="E18" s="42"/>
      <c r="F18" s="42"/>
      <c r="G18" s="5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12.75" customHeight="1">
      <c r="A19" s="42"/>
      <c r="B19" s="42"/>
      <c r="C19" s="52"/>
      <c r="D19" s="42"/>
      <c r="E19" s="42"/>
      <c r="F19" s="42"/>
      <c r="G19" s="42"/>
      <c r="H19" s="5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ht="12.75" customHeight="1"/>
    <row r="21" ht="9.75" customHeight="1"/>
  </sheetData>
  <sheetProtection/>
  <mergeCells count="3">
    <mergeCell ref="A4:A5"/>
    <mergeCell ref="B4:B5"/>
    <mergeCell ref="C4:C5"/>
  </mergeCells>
  <printOptions horizontalCentered="1"/>
  <pageMargins left="0.7480314866764337" right="0.7480314866764337" top="0.5905511811023622" bottom="0.5905511811023622" header="0.4999999924907534" footer="0.4999999924907534"/>
  <pageSetup blackAndWhite="1" fitToHeight="9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12" style="0" customWidth="1"/>
    <col min="5" max="7" width="29.83203125" style="0" customWidth="1"/>
    <col min="8" max="9" width="9.16015625" style="0" customWidth="1"/>
    <col min="10" max="10" width="27.5" style="0" customWidth="1"/>
    <col min="11" max="11" width="9.16015625" style="0" customWidth="1"/>
    <col min="12" max="12" width="5" style="0" customWidth="1"/>
    <col min="13" max="13" width="9.16015625" style="0" customWidth="1"/>
    <col min="14" max="14" width="18.33203125" style="0" customWidth="1"/>
    <col min="15" max="23" width="14.33203125" style="0" customWidth="1"/>
    <col min="24" max="24" width="9" style="0" customWidth="1"/>
    <col min="25" max="34" width="9.16015625" style="0" hidden="1" customWidth="1"/>
    <col min="35" max="195" width="9" style="0" customWidth="1"/>
  </cols>
  <sheetData>
    <row r="1" spans="1:195" ht="10.5" customHeight="1">
      <c r="A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15"/>
      <c r="P1" s="15"/>
      <c r="Q1" s="15"/>
      <c r="R1" s="15"/>
      <c r="S1" s="15"/>
      <c r="T1" s="15"/>
      <c r="U1" s="15"/>
      <c r="V1" s="15"/>
      <c r="W1" s="15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</row>
    <row r="2" spans="1:195" ht="22.5" customHeight="1">
      <c r="A2" s="4" t="s">
        <v>271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0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</row>
    <row r="3" spans="4:195" ht="10.5" customHeight="1"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16"/>
      <c r="P3" s="16"/>
      <c r="Q3" s="16"/>
      <c r="R3" s="16"/>
      <c r="S3" s="15"/>
      <c r="T3" s="15"/>
      <c r="U3" s="15"/>
      <c r="V3" s="15"/>
      <c r="W3" s="15" t="s">
        <v>65</v>
      </c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</row>
    <row r="4" spans="1:195" ht="16.5" customHeight="1">
      <c r="A4" s="7" t="s">
        <v>272</v>
      </c>
      <c r="B4" s="8"/>
      <c r="C4" s="8"/>
      <c r="D4" s="9" t="s">
        <v>273</v>
      </c>
      <c r="E4" s="9" t="s">
        <v>274</v>
      </c>
      <c r="F4" s="9" t="s">
        <v>275</v>
      </c>
      <c r="G4" s="9" t="s">
        <v>276</v>
      </c>
      <c r="H4" s="9" t="s">
        <v>277</v>
      </c>
      <c r="I4" s="9" t="s">
        <v>278</v>
      </c>
      <c r="J4" s="9" t="s">
        <v>279</v>
      </c>
      <c r="K4" s="9" t="s">
        <v>280</v>
      </c>
      <c r="L4" s="9" t="s">
        <v>281</v>
      </c>
      <c r="M4" s="9" t="s">
        <v>282</v>
      </c>
      <c r="N4" s="17" t="s">
        <v>283</v>
      </c>
      <c r="O4" s="18" t="s">
        <v>284</v>
      </c>
      <c r="P4" s="19"/>
      <c r="Q4" s="19"/>
      <c r="R4" s="19"/>
      <c r="S4" s="31"/>
      <c r="T4" s="31"/>
      <c r="U4" s="31"/>
      <c r="V4" s="31"/>
      <c r="W4" s="32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</row>
    <row r="5" spans="1:195" ht="16.5" customHeight="1">
      <c r="A5" s="10" t="s">
        <v>285</v>
      </c>
      <c r="B5" s="10" t="s">
        <v>286</v>
      </c>
      <c r="C5" s="10" t="s">
        <v>287</v>
      </c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20" t="s">
        <v>69</v>
      </c>
      <c r="P5" s="21" t="s">
        <v>70</v>
      </c>
      <c r="Q5" s="21"/>
      <c r="R5" s="21"/>
      <c r="S5" s="34" t="s">
        <v>71</v>
      </c>
      <c r="T5" s="35" t="s">
        <v>72</v>
      </c>
      <c r="U5" s="35" t="s">
        <v>288</v>
      </c>
      <c r="V5" s="35" t="s">
        <v>289</v>
      </c>
      <c r="W5" s="9" t="s">
        <v>75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</row>
    <row r="6" spans="1:195" ht="16.5" customHeight="1">
      <c r="A6" s="10"/>
      <c r="B6" s="10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17"/>
      <c r="O6" s="22"/>
      <c r="P6" s="23" t="s">
        <v>76</v>
      </c>
      <c r="Q6" s="23" t="s">
        <v>77</v>
      </c>
      <c r="R6" s="36" t="s">
        <v>290</v>
      </c>
      <c r="S6" s="37"/>
      <c r="T6" s="36"/>
      <c r="U6" s="36"/>
      <c r="V6" s="36"/>
      <c r="W6" s="9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</row>
    <row r="7" spans="1:195" ht="16.5" customHeight="1">
      <c r="A7" s="10"/>
      <c r="B7" s="10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17"/>
      <c r="O7" s="22"/>
      <c r="P7" s="23"/>
      <c r="Q7" s="23"/>
      <c r="R7" s="36"/>
      <c r="S7" s="37"/>
      <c r="T7" s="36"/>
      <c r="U7" s="36"/>
      <c r="V7" s="36"/>
      <c r="W7" s="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</row>
    <row r="8" spans="1:195" ht="10.5" customHeight="1">
      <c r="A8" s="11" t="s">
        <v>84</v>
      </c>
      <c r="B8" s="11" t="s">
        <v>84</v>
      </c>
      <c r="C8" s="11" t="s">
        <v>84</v>
      </c>
      <c r="D8" s="11" t="s">
        <v>84</v>
      </c>
      <c r="E8" s="11" t="s">
        <v>84</v>
      </c>
      <c r="F8" s="11" t="s">
        <v>84</v>
      </c>
      <c r="G8" s="11" t="s">
        <v>84</v>
      </c>
      <c r="H8" s="11" t="s">
        <v>84</v>
      </c>
      <c r="I8" s="11" t="s">
        <v>84</v>
      </c>
      <c r="J8" s="11" t="s">
        <v>84</v>
      </c>
      <c r="K8" s="11" t="s">
        <v>84</v>
      </c>
      <c r="L8" s="11" t="s">
        <v>84</v>
      </c>
      <c r="M8" s="11" t="s">
        <v>84</v>
      </c>
      <c r="N8" s="11" t="s">
        <v>84</v>
      </c>
      <c r="O8" s="24">
        <v>1</v>
      </c>
      <c r="P8" s="25">
        <f aca="true" t="shared" si="0" ref="P8:W8">O8+1</f>
        <v>2</v>
      </c>
      <c r="Q8" s="25">
        <f t="shared" si="0"/>
        <v>3</v>
      </c>
      <c r="R8" s="25">
        <f t="shared" si="0"/>
        <v>4</v>
      </c>
      <c r="S8" s="25">
        <f t="shared" si="0"/>
        <v>5</v>
      </c>
      <c r="T8" s="24">
        <f t="shared" si="0"/>
        <v>6</v>
      </c>
      <c r="U8" s="24">
        <f t="shared" si="0"/>
        <v>7</v>
      </c>
      <c r="V8" s="24">
        <f t="shared" si="0"/>
        <v>8</v>
      </c>
      <c r="W8" s="38">
        <f t="shared" si="0"/>
        <v>9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</row>
    <row r="9" spans="1:195" ht="27" customHeight="1">
      <c r="A9" s="12"/>
      <c r="B9" s="12"/>
      <c r="C9" s="12"/>
      <c r="D9" s="12"/>
      <c r="E9" s="12"/>
      <c r="F9" s="12"/>
      <c r="G9" s="13"/>
      <c r="H9" s="14"/>
      <c r="I9" s="12"/>
      <c r="J9" s="13"/>
      <c r="K9" s="26"/>
      <c r="L9" s="27"/>
      <c r="M9" s="28"/>
      <c r="N9" s="13"/>
      <c r="O9" s="26"/>
      <c r="P9" s="28"/>
      <c r="Q9" s="28"/>
      <c r="R9" s="39"/>
      <c r="S9" s="26"/>
      <c r="T9" s="39"/>
      <c r="U9" s="26"/>
      <c r="V9" s="26"/>
      <c r="W9" s="39"/>
      <c r="X9" s="29"/>
      <c r="Y9" s="40" t="s">
        <v>291</v>
      </c>
      <c r="Z9" s="41" t="s">
        <v>292</v>
      </c>
      <c r="AA9" s="41" t="s">
        <v>293</v>
      </c>
      <c r="AB9" s="41" t="s">
        <v>294</v>
      </c>
      <c r="AC9" s="41" t="s">
        <v>295</v>
      </c>
      <c r="AD9" s="40" t="s">
        <v>296</v>
      </c>
      <c r="AE9" s="40" t="s">
        <v>297</v>
      </c>
      <c r="AF9" s="40" t="s">
        <v>298</v>
      </c>
      <c r="AG9" s="40" t="s">
        <v>299</v>
      </c>
      <c r="AH9" s="40" t="s">
        <v>300</v>
      </c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</row>
    <row r="10" spans="1:34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D10" s="1"/>
      <c r="AE10" s="1"/>
      <c r="AF10" s="1"/>
      <c r="AG10" s="1"/>
      <c r="AH10" s="1"/>
    </row>
    <row r="11" spans="1:3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D11" s="1"/>
      <c r="AE11" s="1"/>
      <c r="AF11" s="1"/>
      <c r="AG11" s="1"/>
    </row>
    <row r="12" spans="2:33" ht="9.75" customHeight="1">
      <c r="B12" s="1"/>
      <c r="C12" s="1"/>
      <c r="D12" s="1"/>
      <c r="E12" s="1"/>
      <c r="F12" s="1"/>
      <c r="G12" s="1"/>
      <c r="J12" s="1"/>
      <c r="K12" s="1"/>
      <c r="L12" s="1"/>
      <c r="M12" s="1"/>
      <c r="O12" s="1"/>
      <c r="P12" s="1"/>
      <c r="Q12" s="1"/>
      <c r="R12" s="1"/>
      <c r="S12" s="1"/>
      <c r="T12" s="1"/>
      <c r="U12" s="1"/>
      <c r="AD12" s="1"/>
      <c r="AE12" s="1"/>
      <c r="AF12" s="1"/>
      <c r="AG12" s="1"/>
    </row>
    <row r="13" spans="2:32" ht="9.75" customHeight="1">
      <c r="B13" s="1"/>
      <c r="C13" s="1"/>
      <c r="D13" s="1"/>
      <c r="E13" s="1"/>
      <c r="F13" s="1"/>
      <c r="G13" s="1"/>
      <c r="J13" s="1"/>
      <c r="K13" s="1"/>
      <c r="O13" s="1"/>
      <c r="P13" s="1"/>
      <c r="Q13" s="1"/>
      <c r="R13" s="1"/>
      <c r="S13" s="1"/>
      <c r="T13" s="1"/>
      <c r="AE13" s="1"/>
      <c r="AF13" s="1"/>
    </row>
    <row r="14" spans="3:32" ht="9.75" customHeight="1">
      <c r="C14" s="1"/>
      <c r="D14" s="1"/>
      <c r="E14" s="1"/>
      <c r="F14" s="1"/>
      <c r="G14" s="1"/>
      <c r="I14" s="1"/>
      <c r="J14" s="1"/>
      <c r="K14" s="1"/>
      <c r="O14" s="1"/>
      <c r="P14" s="1"/>
      <c r="Q14" s="1"/>
      <c r="R14" s="1"/>
      <c r="S14" s="1"/>
      <c r="T14" s="1"/>
      <c r="U14" s="1"/>
      <c r="AE14" s="1"/>
      <c r="AF14" s="1"/>
    </row>
    <row r="15" spans="5:32" ht="9.75" customHeight="1">
      <c r="E15" s="1"/>
      <c r="F15" s="1"/>
      <c r="G15" s="1"/>
      <c r="J15" s="1"/>
      <c r="K15" s="1"/>
      <c r="P15" s="1"/>
      <c r="Q15" s="1"/>
      <c r="R15" s="1"/>
      <c r="S15" s="1"/>
      <c r="T15" s="1"/>
      <c r="U15" s="1"/>
      <c r="AD15" s="1"/>
      <c r="AE15" s="1"/>
      <c r="AF15" s="1"/>
    </row>
    <row r="16" spans="5:31" ht="9.75" customHeight="1">
      <c r="E16" s="1"/>
      <c r="F16" s="1"/>
      <c r="G16" s="1"/>
      <c r="J16" s="1"/>
      <c r="K16" s="1"/>
      <c r="P16" s="1"/>
      <c r="Q16" s="1"/>
      <c r="R16" s="1"/>
      <c r="S16" s="1"/>
      <c r="T16" s="1"/>
      <c r="AD16" s="1"/>
      <c r="AE16" s="1"/>
    </row>
    <row r="17" spans="5:31" ht="9.75" customHeight="1">
      <c r="E17" s="1"/>
      <c r="K17" s="1"/>
      <c r="U17" s="1"/>
      <c r="AE17" s="1"/>
    </row>
    <row r="18" spans="5:30" ht="9.75" customHeight="1">
      <c r="E18" s="1"/>
      <c r="F18" s="1"/>
      <c r="G18" s="1"/>
      <c r="N18" s="1"/>
      <c r="AD18" s="1"/>
    </row>
    <row r="19" spans="6:7" ht="9.75" customHeight="1">
      <c r="F19" s="1"/>
      <c r="G19" s="1"/>
    </row>
  </sheetData>
  <sheetProtection/>
  <mergeCells count="24"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5:O7"/>
    <mergeCell ref="P6:P7"/>
    <mergeCell ref="Q6:Q7"/>
    <mergeCell ref="R6:R7"/>
    <mergeCell ref="S5:S7"/>
    <mergeCell ref="T5:T7"/>
    <mergeCell ref="U5:U7"/>
    <mergeCell ref="V5:V7"/>
    <mergeCell ref="W5:W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showZeros="0" tabSelected="1" workbookViewId="0" topLeftCell="A1">
      <selection activeCell="B14" sqref="B14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2" width="11.5" style="0" customWidth="1"/>
    <col min="13" max="15" width="9" style="0" customWidth="1"/>
    <col min="16" max="16" width="6.83203125" style="0" customWidth="1"/>
    <col min="17" max="17" width="9.16015625" style="0" customWidth="1"/>
  </cols>
  <sheetData>
    <row r="1" spans="1:16" ht="18" customHeight="1">
      <c r="A1" s="127"/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32.25" customHeight="1">
      <c r="A2" s="131" t="s">
        <v>64</v>
      </c>
      <c r="B2" s="132"/>
      <c r="C2" s="133"/>
      <c r="D2" s="133"/>
      <c r="E2" s="134"/>
      <c r="F2" s="135"/>
      <c r="G2" s="135"/>
      <c r="H2" s="135"/>
      <c r="I2" s="135"/>
      <c r="J2" s="135"/>
      <c r="K2" s="135"/>
      <c r="L2" s="135"/>
      <c r="M2" s="135"/>
      <c r="N2" s="135"/>
      <c r="O2" s="150"/>
      <c r="P2" s="150"/>
    </row>
    <row r="3" spans="1:16" ht="19.5" customHeight="1">
      <c r="A3" s="136" t="s">
        <v>2</v>
      </c>
      <c r="B3" s="132"/>
      <c r="C3" s="133"/>
      <c r="D3" s="133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50"/>
      <c r="P3" s="80" t="s">
        <v>65</v>
      </c>
    </row>
    <row r="4" spans="1:17" ht="18" customHeight="1">
      <c r="A4" s="137" t="s">
        <v>66</v>
      </c>
      <c r="B4" s="138" t="s">
        <v>67</v>
      </c>
      <c r="C4" s="139" t="s">
        <v>68</v>
      </c>
      <c r="D4" s="140"/>
      <c r="E4" s="140"/>
      <c r="F4" s="140"/>
      <c r="G4" s="140"/>
      <c r="H4" s="140"/>
      <c r="I4" s="140"/>
      <c r="J4" s="140"/>
      <c r="K4" s="151"/>
      <c r="L4" s="151"/>
      <c r="M4" s="151"/>
      <c r="N4" s="151"/>
      <c r="O4" s="151"/>
      <c r="P4" s="151"/>
      <c r="Q4" s="158"/>
    </row>
    <row r="5" spans="1:17" ht="18" customHeight="1">
      <c r="A5" s="141"/>
      <c r="B5" s="138"/>
      <c r="C5" s="142" t="s">
        <v>69</v>
      </c>
      <c r="D5" s="143" t="s">
        <v>70</v>
      </c>
      <c r="E5" s="143"/>
      <c r="F5" s="143"/>
      <c r="G5" s="45" t="s">
        <v>71</v>
      </c>
      <c r="H5" s="45" t="s">
        <v>72</v>
      </c>
      <c r="I5" s="45" t="s">
        <v>73</v>
      </c>
      <c r="J5" s="152" t="s">
        <v>74</v>
      </c>
      <c r="K5" s="153" t="s">
        <v>75</v>
      </c>
      <c r="L5" s="154"/>
      <c r="M5" s="154"/>
      <c r="N5" s="154"/>
      <c r="O5" s="154"/>
      <c r="P5" s="155"/>
      <c r="Q5" s="158"/>
    </row>
    <row r="6" spans="1:17" ht="60.75" customHeight="1">
      <c r="A6" s="141"/>
      <c r="B6" s="138"/>
      <c r="C6" s="142"/>
      <c r="D6" s="48" t="s">
        <v>76</v>
      </c>
      <c r="E6" s="143" t="s">
        <v>77</v>
      </c>
      <c r="F6" s="48" t="s">
        <v>78</v>
      </c>
      <c r="G6" s="45"/>
      <c r="H6" s="45"/>
      <c r="I6" s="45"/>
      <c r="J6" s="156"/>
      <c r="K6" s="157" t="s">
        <v>76</v>
      </c>
      <c r="L6" s="157" t="s">
        <v>79</v>
      </c>
      <c r="M6" s="157" t="s">
        <v>80</v>
      </c>
      <c r="N6" s="157" t="s">
        <v>81</v>
      </c>
      <c r="O6" s="157" t="s">
        <v>82</v>
      </c>
      <c r="P6" s="157" t="s">
        <v>83</v>
      </c>
      <c r="Q6" s="158"/>
    </row>
    <row r="7" spans="1:17" ht="18" customHeight="1">
      <c r="A7" s="144" t="s">
        <v>84</v>
      </c>
      <c r="B7" s="145" t="s">
        <v>84</v>
      </c>
      <c r="C7" s="57">
        <v>1</v>
      </c>
      <c r="D7" s="57">
        <f aca="true" t="shared" si="0" ref="D7:P7">C7+1</f>
        <v>2</v>
      </c>
      <c r="E7" s="57">
        <f t="shared" si="0"/>
        <v>3</v>
      </c>
      <c r="F7" s="57">
        <f t="shared" si="0"/>
        <v>4</v>
      </c>
      <c r="G7" s="57">
        <f t="shared" si="0"/>
        <v>5</v>
      </c>
      <c r="H7" s="50">
        <f t="shared" si="0"/>
        <v>6</v>
      </c>
      <c r="I7" s="57">
        <f t="shared" si="0"/>
        <v>7</v>
      </c>
      <c r="J7" s="57">
        <f t="shared" si="0"/>
        <v>8</v>
      </c>
      <c r="K7" s="57">
        <f t="shared" si="0"/>
        <v>9</v>
      </c>
      <c r="L7" s="57">
        <f t="shared" si="0"/>
        <v>10</v>
      </c>
      <c r="M7" s="57">
        <f t="shared" si="0"/>
        <v>11</v>
      </c>
      <c r="N7" s="50">
        <f t="shared" si="0"/>
        <v>12</v>
      </c>
      <c r="O7" s="57">
        <f t="shared" si="0"/>
        <v>13</v>
      </c>
      <c r="P7" s="57">
        <f t="shared" si="0"/>
        <v>14</v>
      </c>
      <c r="Q7" s="158"/>
    </row>
    <row r="8" spans="1:17" ht="27.75" customHeight="1">
      <c r="A8" s="146"/>
      <c r="B8" s="147" t="s">
        <v>76</v>
      </c>
      <c r="C8" s="148">
        <v>3300.0138</v>
      </c>
      <c r="D8" s="149">
        <v>3300.0138</v>
      </c>
      <c r="E8" s="149">
        <v>2600.0138</v>
      </c>
      <c r="F8" s="149">
        <v>700</v>
      </c>
      <c r="G8" s="28">
        <v>0</v>
      </c>
      <c r="H8" s="39">
        <v>0</v>
      </c>
      <c r="I8" s="26">
        <v>0</v>
      </c>
      <c r="J8" s="39">
        <v>0</v>
      </c>
      <c r="K8" s="39">
        <v>0</v>
      </c>
      <c r="L8" s="39">
        <v>0</v>
      </c>
      <c r="M8" s="51">
        <v>0</v>
      </c>
      <c r="N8" s="39">
        <v>0</v>
      </c>
      <c r="O8" s="26">
        <v>0</v>
      </c>
      <c r="P8" s="149">
        <v>0</v>
      </c>
      <c r="Q8" s="53"/>
    </row>
    <row r="9" spans="1:16" ht="27.75" customHeight="1">
      <c r="A9" s="146" t="s">
        <v>85</v>
      </c>
      <c r="B9" s="147" t="s">
        <v>86</v>
      </c>
      <c r="C9" s="148">
        <v>3300.0138</v>
      </c>
      <c r="D9" s="149">
        <v>3300.0138</v>
      </c>
      <c r="E9" s="149">
        <v>2600.0138</v>
      </c>
      <c r="F9" s="149">
        <v>700</v>
      </c>
      <c r="G9" s="28">
        <v>0</v>
      </c>
      <c r="H9" s="39">
        <v>0</v>
      </c>
      <c r="I9" s="26">
        <v>0</v>
      </c>
      <c r="J9" s="39">
        <v>0</v>
      </c>
      <c r="K9" s="39">
        <v>0</v>
      </c>
      <c r="L9" s="39">
        <v>0</v>
      </c>
      <c r="M9" s="51">
        <v>0</v>
      </c>
      <c r="N9" s="39">
        <v>0</v>
      </c>
      <c r="O9" s="26">
        <v>0</v>
      </c>
      <c r="P9" s="149">
        <v>0</v>
      </c>
    </row>
    <row r="10" spans="1:16" ht="27.75" customHeight="1">
      <c r="A10" s="146" t="s">
        <v>87</v>
      </c>
      <c r="B10" s="147" t="s">
        <v>88</v>
      </c>
      <c r="C10" s="148">
        <v>3300.0138</v>
      </c>
      <c r="D10" s="149">
        <v>3300.0138</v>
      </c>
      <c r="E10" s="149">
        <v>2600.0138</v>
      </c>
      <c r="F10" s="149">
        <v>700</v>
      </c>
      <c r="G10" s="28">
        <v>0</v>
      </c>
      <c r="H10" s="39">
        <v>0</v>
      </c>
      <c r="I10" s="26">
        <v>0</v>
      </c>
      <c r="J10" s="39">
        <v>0</v>
      </c>
      <c r="K10" s="39">
        <v>0</v>
      </c>
      <c r="L10" s="39">
        <v>0</v>
      </c>
      <c r="M10" s="51">
        <v>0</v>
      </c>
      <c r="N10" s="39">
        <v>0</v>
      </c>
      <c r="O10" s="26">
        <v>0</v>
      </c>
      <c r="P10" s="149">
        <v>0</v>
      </c>
    </row>
    <row r="11" spans="1:16" ht="27.75" customHeight="1">
      <c r="A11" s="146" t="s">
        <v>89</v>
      </c>
      <c r="B11" s="147" t="s">
        <v>90</v>
      </c>
      <c r="C11" s="148">
        <v>2716.6094</v>
      </c>
      <c r="D11" s="149">
        <v>2716.6094</v>
      </c>
      <c r="E11" s="149">
        <v>2016.6094</v>
      </c>
      <c r="F11" s="149">
        <v>700</v>
      </c>
      <c r="G11" s="28">
        <v>0</v>
      </c>
      <c r="H11" s="39">
        <v>0</v>
      </c>
      <c r="I11" s="26">
        <v>0</v>
      </c>
      <c r="J11" s="39">
        <v>0</v>
      </c>
      <c r="K11" s="39">
        <v>0</v>
      </c>
      <c r="L11" s="39">
        <v>0</v>
      </c>
      <c r="M11" s="51">
        <v>0</v>
      </c>
      <c r="N11" s="39">
        <v>0</v>
      </c>
      <c r="O11" s="26">
        <v>0</v>
      </c>
      <c r="P11" s="149">
        <v>0</v>
      </c>
    </row>
    <row r="12" spans="1:16" ht="27.75" customHeight="1">
      <c r="A12" s="146" t="s">
        <v>91</v>
      </c>
      <c r="B12" s="147" t="s">
        <v>92</v>
      </c>
      <c r="C12" s="148">
        <v>2716.6094</v>
      </c>
      <c r="D12" s="149">
        <v>2716.6094</v>
      </c>
      <c r="E12" s="149">
        <v>2016.6094</v>
      </c>
      <c r="F12" s="149">
        <v>700</v>
      </c>
      <c r="G12" s="28">
        <v>0</v>
      </c>
      <c r="H12" s="39">
        <v>0</v>
      </c>
      <c r="I12" s="26">
        <v>0</v>
      </c>
      <c r="J12" s="39">
        <v>0</v>
      </c>
      <c r="K12" s="39">
        <v>0</v>
      </c>
      <c r="L12" s="39">
        <v>0</v>
      </c>
      <c r="M12" s="51">
        <v>0</v>
      </c>
      <c r="N12" s="39">
        <v>0</v>
      </c>
      <c r="O12" s="26">
        <v>0</v>
      </c>
      <c r="P12" s="149">
        <v>0</v>
      </c>
    </row>
    <row r="13" spans="1:16" ht="27.75" customHeight="1">
      <c r="A13" s="146" t="s">
        <v>93</v>
      </c>
      <c r="B13" s="147" t="s">
        <v>94</v>
      </c>
      <c r="C13" s="148">
        <v>1836.769</v>
      </c>
      <c r="D13" s="149">
        <v>1836.769</v>
      </c>
      <c r="E13" s="149">
        <v>1836.769</v>
      </c>
      <c r="F13" s="149">
        <v>0</v>
      </c>
      <c r="G13" s="28">
        <v>0</v>
      </c>
      <c r="H13" s="39">
        <v>0</v>
      </c>
      <c r="I13" s="26">
        <v>0</v>
      </c>
      <c r="J13" s="39">
        <v>0</v>
      </c>
      <c r="K13" s="39">
        <v>0</v>
      </c>
      <c r="L13" s="39">
        <v>0</v>
      </c>
      <c r="M13" s="51">
        <v>0</v>
      </c>
      <c r="N13" s="39">
        <v>0</v>
      </c>
      <c r="O13" s="26">
        <v>0</v>
      </c>
      <c r="P13" s="149">
        <v>0</v>
      </c>
    </row>
    <row r="14" spans="1:16" ht="27.75" customHeight="1">
      <c r="A14" s="146" t="s">
        <v>95</v>
      </c>
      <c r="B14" s="147" t="s">
        <v>96</v>
      </c>
      <c r="C14" s="148">
        <v>737.6404</v>
      </c>
      <c r="D14" s="149">
        <v>737.6404</v>
      </c>
      <c r="E14" s="149">
        <v>106.6404</v>
      </c>
      <c r="F14" s="149">
        <v>631</v>
      </c>
      <c r="G14" s="28">
        <v>0</v>
      </c>
      <c r="H14" s="39">
        <v>0</v>
      </c>
      <c r="I14" s="26">
        <v>0</v>
      </c>
      <c r="J14" s="39">
        <v>0</v>
      </c>
      <c r="K14" s="39">
        <v>0</v>
      </c>
      <c r="L14" s="39">
        <v>0</v>
      </c>
      <c r="M14" s="51">
        <v>0</v>
      </c>
      <c r="N14" s="39">
        <v>0</v>
      </c>
      <c r="O14" s="26">
        <v>0</v>
      </c>
      <c r="P14" s="149">
        <v>0</v>
      </c>
    </row>
    <row r="15" spans="1:16" ht="27.75" customHeight="1">
      <c r="A15" s="146" t="s">
        <v>97</v>
      </c>
      <c r="B15" s="147" t="s">
        <v>98</v>
      </c>
      <c r="C15" s="148">
        <v>142.2</v>
      </c>
      <c r="D15" s="149">
        <v>142.2</v>
      </c>
      <c r="E15" s="149">
        <v>73.2</v>
      </c>
      <c r="F15" s="149">
        <v>69</v>
      </c>
      <c r="G15" s="28">
        <v>0</v>
      </c>
      <c r="H15" s="39">
        <v>0</v>
      </c>
      <c r="I15" s="26">
        <v>0</v>
      </c>
      <c r="J15" s="39">
        <v>0</v>
      </c>
      <c r="K15" s="39">
        <v>0</v>
      </c>
      <c r="L15" s="39">
        <v>0</v>
      </c>
      <c r="M15" s="51">
        <v>0</v>
      </c>
      <c r="N15" s="39">
        <v>0</v>
      </c>
      <c r="O15" s="26">
        <v>0</v>
      </c>
      <c r="P15" s="149">
        <v>0</v>
      </c>
    </row>
    <row r="16" spans="1:16" ht="27.75" customHeight="1">
      <c r="A16" s="146" t="s">
        <v>99</v>
      </c>
      <c r="B16" s="147" t="s">
        <v>100</v>
      </c>
      <c r="C16" s="148">
        <v>19.0329</v>
      </c>
      <c r="D16" s="149">
        <v>19.0329</v>
      </c>
      <c r="E16" s="149">
        <v>19.0329</v>
      </c>
      <c r="F16" s="149">
        <v>0</v>
      </c>
      <c r="G16" s="28">
        <v>0</v>
      </c>
      <c r="H16" s="39">
        <v>0</v>
      </c>
      <c r="I16" s="26">
        <v>0</v>
      </c>
      <c r="J16" s="39">
        <v>0</v>
      </c>
      <c r="K16" s="39">
        <v>0</v>
      </c>
      <c r="L16" s="39">
        <v>0</v>
      </c>
      <c r="M16" s="51">
        <v>0</v>
      </c>
      <c r="N16" s="39">
        <v>0</v>
      </c>
      <c r="O16" s="26">
        <v>0</v>
      </c>
      <c r="P16" s="149">
        <v>0</v>
      </c>
    </row>
    <row r="17" spans="1:16" ht="27.75" customHeight="1">
      <c r="A17" s="146" t="s">
        <v>101</v>
      </c>
      <c r="B17" s="147" t="s">
        <v>102</v>
      </c>
      <c r="C17" s="148">
        <v>19.0329</v>
      </c>
      <c r="D17" s="149">
        <v>19.0329</v>
      </c>
      <c r="E17" s="149">
        <v>19.0329</v>
      </c>
      <c r="F17" s="149">
        <v>0</v>
      </c>
      <c r="G17" s="28">
        <v>0</v>
      </c>
      <c r="H17" s="39">
        <v>0</v>
      </c>
      <c r="I17" s="26">
        <v>0</v>
      </c>
      <c r="J17" s="39">
        <v>0</v>
      </c>
      <c r="K17" s="39">
        <v>0</v>
      </c>
      <c r="L17" s="39">
        <v>0</v>
      </c>
      <c r="M17" s="51">
        <v>0</v>
      </c>
      <c r="N17" s="39">
        <v>0</v>
      </c>
      <c r="O17" s="26">
        <v>0</v>
      </c>
      <c r="P17" s="149">
        <v>0</v>
      </c>
    </row>
    <row r="18" spans="1:16" ht="27.75" customHeight="1">
      <c r="A18" s="146" t="s">
        <v>103</v>
      </c>
      <c r="B18" s="147" t="s">
        <v>104</v>
      </c>
      <c r="C18" s="148">
        <v>19.0329</v>
      </c>
      <c r="D18" s="149">
        <v>19.0329</v>
      </c>
      <c r="E18" s="149">
        <v>19.0329</v>
      </c>
      <c r="F18" s="149">
        <v>0</v>
      </c>
      <c r="G18" s="28">
        <v>0</v>
      </c>
      <c r="H18" s="39">
        <v>0</v>
      </c>
      <c r="I18" s="26">
        <v>0</v>
      </c>
      <c r="J18" s="39">
        <v>0</v>
      </c>
      <c r="K18" s="39">
        <v>0</v>
      </c>
      <c r="L18" s="39">
        <v>0</v>
      </c>
      <c r="M18" s="51">
        <v>0</v>
      </c>
      <c r="N18" s="39">
        <v>0</v>
      </c>
      <c r="O18" s="26">
        <v>0</v>
      </c>
      <c r="P18" s="149">
        <v>0</v>
      </c>
    </row>
    <row r="19" spans="1:16" ht="27.75" customHeight="1">
      <c r="A19" s="146" t="s">
        <v>105</v>
      </c>
      <c r="B19" s="147" t="s">
        <v>106</v>
      </c>
      <c r="C19" s="148">
        <v>255.9046</v>
      </c>
      <c r="D19" s="149">
        <v>255.9046</v>
      </c>
      <c r="E19" s="149">
        <v>255.9046</v>
      </c>
      <c r="F19" s="149">
        <v>0</v>
      </c>
      <c r="G19" s="28">
        <v>0</v>
      </c>
      <c r="H19" s="39">
        <v>0</v>
      </c>
      <c r="I19" s="26">
        <v>0</v>
      </c>
      <c r="J19" s="39">
        <v>0</v>
      </c>
      <c r="K19" s="39">
        <v>0</v>
      </c>
      <c r="L19" s="39">
        <v>0</v>
      </c>
      <c r="M19" s="51">
        <v>0</v>
      </c>
      <c r="N19" s="39">
        <v>0</v>
      </c>
      <c r="O19" s="26">
        <v>0</v>
      </c>
      <c r="P19" s="149">
        <v>0</v>
      </c>
    </row>
    <row r="20" spans="1:16" ht="27.75" customHeight="1">
      <c r="A20" s="146" t="s">
        <v>107</v>
      </c>
      <c r="B20" s="147" t="s">
        <v>108</v>
      </c>
      <c r="C20" s="148">
        <v>253.7722</v>
      </c>
      <c r="D20" s="149">
        <v>253.7722</v>
      </c>
      <c r="E20" s="149">
        <v>253.7722</v>
      </c>
      <c r="F20" s="149">
        <v>0</v>
      </c>
      <c r="G20" s="28">
        <v>0</v>
      </c>
      <c r="H20" s="39">
        <v>0</v>
      </c>
      <c r="I20" s="26">
        <v>0</v>
      </c>
      <c r="J20" s="39">
        <v>0</v>
      </c>
      <c r="K20" s="39">
        <v>0</v>
      </c>
      <c r="L20" s="39">
        <v>0</v>
      </c>
      <c r="M20" s="51">
        <v>0</v>
      </c>
      <c r="N20" s="39">
        <v>0</v>
      </c>
      <c r="O20" s="26">
        <v>0</v>
      </c>
      <c r="P20" s="149">
        <v>0</v>
      </c>
    </row>
    <row r="21" spans="1:16" ht="27.75" customHeight="1">
      <c r="A21" s="146" t="s">
        <v>109</v>
      </c>
      <c r="B21" s="147" t="s">
        <v>110</v>
      </c>
      <c r="C21" s="148">
        <v>253.7722</v>
      </c>
      <c r="D21" s="149">
        <v>253.7722</v>
      </c>
      <c r="E21" s="149">
        <v>253.7722</v>
      </c>
      <c r="F21" s="149">
        <v>0</v>
      </c>
      <c r="G21" s="28">
        <v>0</v>
      </c>
      <c r="H21" s="39">
        <v>0</v>
      </c>
      <c r="I21" s="26">
        <v>0</v>
      </c>
      <c r="J21" s="39">
        <v>0</v>
      </c>
      <c r="K21" s="39">
        <v>0</v>
      </c>
      <c r="L21" s="39">
        <v>0</v>
      </c>
      <c r="M21" s="51">
        <v>0</v>
      </c>
      <c r="N21" s="39">
        <v>0</v>
      </c>
      <c r="O21" s="26">
        <v>0</v>
      </c>
      <c r="P21" s="149">
        <v>0</v>
      </c>
    </row>
    <row r="22" spans="1:16" ht="27.75" customHeight="1">
      <c r="A22" s="146" t="s">
        <v>111</v>
      </c>
      <c r="B22" s="147" t="s">
        <v>112</v>
      </c>
      <c r="C22" s="148">
        <v>2.1324</v>
      </c>
      <c r="D22" s="149">
        <v>2.1324</v>
      </c>
      <c r="E22" s="149">
        <v>2.1324</v>
      </c>
      <c r="F22" s="149">
        <v>0</v>
      </c>
      <c r="G22" s="28">
        <v>0</v>
      </c>
      <c r="H22" s="39">
        <v>0</v>
      </c>
      <c r="I22" s="26">
        <v>0</v>
      </c>
      <c r="J22" s="39">
        <v>0</v>
      </c>
      <c r="K22" s="39">
        <v>0</v>
      </c>
      <c r="L22" s="39">
        <v>0</v>
      </c>
      <c r="M22" s="51">
        <v>0</v>
      </c>
      <c r="N22" s="39">
        <v>0</v>
      </c>
      <c r="O22" s="26">
        <v>0</v>
      </c>
      <c r="P22" s="149">
        <v>0</v>
      </c>
    </row>
    <row r="23" spans="1:16" ht="27.75" customHeight="1">
      <c r="A23" s="146" t="s">
        <v>113</v>
      </c>
      <c r="B23" s="147" t="s">
        <v>114</v>
      </c>
      <c r="C23" s="148">
        <v>2.1324</v>
      </c>
      <c r="D23" s="149">
        <v>2.1324</v>
      </c>
      <c r="E23" s="149">
        <v>2.1324</v>
      </c>
      <c r="F23" s="149">
        <v>0</v>
      </c>
      <c r="G23" s="28">
        <v>0</v>
      </c>
      <c r="H23" s="39">
        <v>0</v>
      </c>
      <c r="I23" s="26">
        <v>0</v>
      </c>
      <c r="J23" s="39">
        <v>0</v>
      </c>
      <c r="K23" s="39">
        <v>0</v>
      </c>
      <c r="L23" s="39">
        <v>0</v>
      </c>
      <c r="M23" s="51">
        <v>0</v>
      </c>
      <c r="N23" s="39">
        <v>0</v>
      </c>
      <c r="O23" s="26">
        <v>0</v>
      </c>
      <c r="P23" s="149">
        <v>0</v>
      </c>
    </row>
    <row r="24" spans="1:16" ht="27.75" customHeight="1">
      <c r="A24" s="146" t="s">
        <v>115</v>
      </c>
      <c r="B24" s="147" t="s">
        <v>116</v>
      </c>
      <c r="C24" s="148">
        <v>148.4276</v>
      </c>
      <c r="D24" s="149">
        <v>148.4276</v>
      </c>
      <c r="E24" s="149">
        <v>148.4276</v>
      </c>
      <c r="F24" s="149">
        <v>0</v>
      </c>
      <c r="G24" s="28">
        <v>0</v>
      </c>
      <c r="H24" s="39">
        <v>0</v>
      </c>
      <c r="I24" s="26">
        <v>0</v>
      </c>
      <c r="J24" s="39">
        <v>0</v>
      </c>
      <c r="K24" s="39">
        <v>0</v>
      </c>
      <c r="L24" s="39">
        <v>0</v>
      </c>
      <c r="M24" s="51">
        <v>0</v>
      </c>
      <c r="N24" s="39">
        <v>0</v>
      </c>
      <c r="O24" s="26">
        <v>0</v>
      </c>
      <c r="P24" s="149">
        <v>0</v>
      </c>
    </row>
    <row r="25" spans="1:16" ht="27.75" customHeight="1">
      <c r="A25" s="146" t="s">
        <v>117</v>
      </c>
      <c r="B25" s="147" t="s">
        <v>118</v>
      </c>
      <c r="C25" s="148">
        <v>148.4276</v>
      </c>
      <c r="D25" s="149">
        <v>148.4276</v>
      </c>
      <c r="E25" s="149">
        <v>148.4276</v>
      </c>
      <c r="F25" s="149">
        <v>0</v>
      </c>
      <c r="G25" s="28">
        <v>0</v>
      </c>
      <c r="H25" s="39">
        <v>0</v>
      </c>
      <c r="I25" s="26">
        <v>0</v>
      </c>
      <c r="J25" s="39">
        <v>0</v>
      </c>
      <c r="K25" s="39">
        <v>0</v>
      </c>
      <c r="L25" s="39">
        <v>0</v>
      </c>
      <c r="M25" s="51">
        <v>0</v>
      </c>
      <c r="N25" s="39">
        <v>0</v>
      </c>
      <c r="O25" s="26">
        <v>0</v>
      </c>
      <c r="P25" s="149">
        <v>0</v>
      </c>
    </row>
    <row r="26" spans="1:16" ht="27.75" customHeight="1">
      <c r="A26" s="146" t="s">
        <v>119</v>
      </c>
      <c r="B26" s="147" t="s">
        <v>120</v>
      </c>
      <c r="C26" s="148">
        <v>84.5486</v>
      </c>
      <c r="D26" s="149">
        <v>84.5486</v>
      </c>
      <c r="E26" s="149">
        <v>84.5486</v>
      </c>
      <c r="F26" s="149">
        <v>0</v>
      </c>
      <c r="G26" s="28">
        <v>0</v>
      </c>
      <c r="H26" s="39">
        <v>0</v>
      </c>
      <c r="I26" s="26">
        <v>0</v>
      </c>
      <c r="J26" s="39">
        <v>0</v>
      </c>
      <c r="K26" s="39">
        <v>0</v>
      </c>
      <c r="L26" s="39">
        <v>0</v>
      </c>
      <c r="M26" s="51">
        <v>0</v>
      </c>
      <c r="N26" s="39">
        <v>0</v>
      </c>
      <c r="O26" s="26">
        <v>0</v>
      </c>
      <c r="P26" s="149">
        <v>0</v>
      </c>
    </row>
    <row r="27" spans="1:16" ht="27.75" customHeight="1">
      <c r="A27" s="146" t="s">
        <v>121</v>
      </c>
      <c r="B27" s="147" t="s">
        <v>122</v>
      </c>
      <c r="C27" s="148">
        <v>63.879</v>
      </c>
      <c r="D27" s="149">
        <v>63.879</v>
      </c>
      <c r="E27" s="149">
        <v>63.879</v>
      </c>
      <c r="F27" s="149">
        <v>0</v>
      </c>
      <c r="G27" s="28">
        <v>0</v>
      </c>
      <c r="H27" s="39">
        <v>0</v>
      </c>
      <c r="I27" s="26">
        <v>0</v>
      </c>
      <c r="J27" s="39">
        <v>0</v>
      </c>
      <c r="K27" s="39">
        <v>0</v>
      </c>
      <c r="L27" s="39">
        <v>0</v>
      </c>
      <c r="M27" s="51">
        <v>0</v>
      </c>
      <c r="N27" s="39">
        <v>0</v>
      </c>
      <c r="O27" s="26">
        <v>0</v>
      </c>
      <c r="P27" s="149">
        <v>0</v>
      </c>
    </row>
    <row r="28" spans="1:16" ht="27.75" customHeight="1">
      <c r="A28" s="146" t="s">
        <v>123</v>
      </c>
      <c r="B28" s="147" t="s">
        <v>124</v>
      </c>
      <c r="C28" s="148">
        <v>160.0393</v>
      </c>
      <c r="D28" s="149">
        <v>160.0393</v>
      </c>
      <c r="E28" s="149">
        <v>160.0393</v>
      </c>
      <c r="F28" s="149">
        <v>0</v>
      </c>
      <c r="G28" s="28">
        <v>0</v>
      </c>
      <c r="H28" s="39">
        <v>0</v>
      </c>
      <c r="I28" s="26">
        <v>0</v>
      </c>
      <c r="J28" s="39">
        <v>0</v>
      </c>
      <c r="K28" s="39">
        <v>0</v>
      </c>
      <c r="L28" s="39">
        <v>0</v>
      </c>
      <c r="M28" s="51">
        <v>0</v>
      </c>
      <c r="N28" s="39">
        <v>0</v>
      </c>
      <c r="O28" s="26">
        <v>0</v>
      </c>
      <c r="P28" s="149">
        <v>0</v>
      </c>
    </row>
    <row r="29" spans="1:16" ht="27.75" customHeight="1">
      <c r="A29" s="146" t="s">
        <v>125</v>
      </c>
      <c r="B29" s="147" t="s">
        <v>126</v>
      </c>
      <c r="C29" s="148">
        <v>160.0393</v>
      </c>
      <c r="D29" s="149">
        <v>160.0393</v>
      </c>
      <c r="E29" s="149">
        <v>160.0393</v>
      </c>
      <c r="F29" s="149">
        <v>0</v>
      </c>
      <c r="G29" s="28">
        <v>0</v>
      </c>
      <c r="H29" s="39">
        <v>0</v>
      </c>
      <c r="I29" s="26">
        <v>0</v>
      </c>
      <c r="J29" s="39">
        <v>0</v>
      </c>
      <c r="K29" s="39">
        <v>0</v>
      </c>
      <c r="L29" s="39">
        <v>0</v>
      </c>
      <c r="M29" s="51">
        <v>0</v>
      </c>
      <c r="N29" s="39">
        <v>0</v>
      </c>
      <c r="O29" s="26">
        <v>0</v>
      </c>
      <c r="P29" s="149">
        <v>0</v>
      </c>
    </row>
    <row r="30" spans="1:16" ht="27.75" customHeight="1">
      <c r="A30" s="146" t="s">
        <v>127</v>
      </c>
      <c r="B30" s="147" t="s">
        <v>128</v>
      </c>
      <c r="C30" s="148">
        <v>160.0393</v>
      </c>
      <c r="D30" s="149">
        <v>160.0393</v>
      </c>
      <c r="E30" s="149">
        <v>160.0393</v>
      </c>
      <c r="F30" s="149">
        <v>0</v>
      </c>
      <c r="G30" s="28">
        <v>0</v>
      </c>
      <c r="H30" s="39">
        <v>0</v>
      </c>
      <c r="I30" s="26">
        <v>0</v>
      </c>
      <c r="J30" s="39">
        <v>0</v>
      </c>
      <c r="K30" s="39">
        <v>0</v>
      </c>
      <c r="L30" s="39">
        <v>0</v>
      </c>
      <c r="M30" s="51">
        <v>0</v>
      </c>
      <c r="N30" s="39">
        <v>0</v>
      </c>
      <c r="O30" s="26">
        <v>0</v>
      </c>
      <c r="P30" s="149">
        <v>0</v>
      </c>
    </row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8">
    <mergeCell ref="D5:F5"/>
    <mergeCell ref="A4:A6"/>
    <mergeCell ref="B4:B6"/>
    <mergeCell ref="C5:C6"/>
    <mergeCell ref="G5:G6"/>
    <mergeCell ref="H5:H6"/>
    <mergeCell ref="I5:I6"/>
    <mergeCell ref="J5:J6"/>
  </mergeCells>
  <printOptions horizontalCentered="1"/>
  <pageMargins left="0.7480314866764337" right="0.7480314866764337" top="0.5905511811023622" bottom="0.5905511811023622" header="0.4999999924907534" footer="0.4999999924907534"/>
  <pageSetup blackAndWhite="1" fitToHeight="9999" fitToWidth="1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3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</row>
    <row r="2" spans="1:250" ht="22.5" customHeight="1">
      <c r="A2" s="43" t="s">
        <v>129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2.5" customHeight="1">
      <c r="A3" s="44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3" t="s">
        <v>65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</row>
    <row r="4" spans="1:250" ht="18" customHeight="1">
      <c r="A4" s="45" t="s">
        <v>130</v>
      </c>
      <c r="B4" s="45" t="s">
        <v>131</v>
      </c>
      <c r="C4" s="10" t="s">
        <v>69</v>
      </c>
      <c r="D4" s="46" t="s">
        <v>132</v>
      </c>
      <c r="E4" s="8"/>
      <c r="F4" s="8"/>
      <c r="G4" s="8"/>
      <c r="H4" s="8" t="s">
        <v>133</v>
      </c>
      <c r="I4" s="8"/>
      <c r="J4" s="8"/>
      <c r="K4" s="8"/>
      <c r="L4" s="8"/>
      <c r="M4" s="8"/>
      <c r="N4" s="8"/>
      <c r="O4" s="8"/>
      <c r="P4" s="8"/>
      <c r="Q4" s="8"/>
      <c r="R4" s="8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18.75" customHeight="1">
      <c r="A5" s="45"/>
      <c r="B5" s="45"/>
      <c r="C5" s="10"/>
      <c r="D5" s="47" t="s">
        <v>76</v>
      </c>
      <c r="E5" s="48" t="s">
        <v>134</v>
      </c>
      <c r="F5" s="48" t="s">
        <v>135</v>
      </c>
      <c r="G5" s="48" t="s">
        <v>136</v>
      </c>
      <c r="H5" s="48" t="s">
        <v>76</v>
      </c>
      <c r="I5" s="48" t="s">
        <v>134</v>
      </c>
      <c r="J5" s="48" t="s">
        <v>135</v>
      </c>
      <c r="K5" s="48" t="s">
        <v>136</v>
      </c>
      <c r="L5" s="48" t="s">
        <v>137</v>
      </c>
      <c r="M5" s="48" t="s">
        <v>138</v>
      </c>
      <c r="N5" s="48" t="s">
        <v>139</v>
      </c>
      <c r="O5" s="48" t="s">
        <v>140</v>
      </c>
      <c r="P5" s="48" t="s">
        <v>141</v>
      </c>
      <c r="Q5" s="48" t="s">
        <v>142</v>
      </c>
      <c r="R5" s="48" t="s">
        <v>143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12.75" customHeight="1">
      <c r="A6" s="49" t="s">
        <v>84</v>
      </c>
      <c r="B6" s="50" t="s">
        <v>84</v>
      </c>
      <c r="C6" s="50">
        <v>1</v>
      </c>
      <c r="D6" s="50">
        <f aca="true" t="shared" si="0" ref="D6:R6">C6+1</f>
        <v>2</v>
      </c>
      <c r="E6" s="50">
        <f t="shared" si="0"/>
        <v>3</v>
      </c>
      <c r="F6" s="50">
        <f t="shared" si="0"/>
        <v>4</v>
      </c>
      <c r="G6" s="50">
        <f t="shared" si="0"/>
        <v>5</v>
      </c>
      <c r="H6" s="50">
        <f t="shared" si="0"/>
        <v>6</v>
      </c>
      <c r="I6" s="50">
        <f t="shared" si="0"/>
        <v>7</v>
      </c>
      <c r="J6" s="50">
        <f t="shared" si="0"/>
        <v>8</v>
      </c>
      <c r="K6" s="50">
        <f t="shared" si="0"/>
        <v>9</v>
      </c>
      <c r="L6" s="50">
        <f t="shared" si="0"/>
        <v>10</v>
      </c>
      <c r="M6" s="50">
        <f t="shared" si="0"/>
        <v>11</v>
      </c>
      <c r="N6" s="50">
        <f t="shared" si="0"/>
        <v>12</v>
      </c>
      <c r="O6" s="50">
        <f t="shared" si="0"/>
        <v>13</v>
      </c>
      <c r="P6" s="50">
        <f t="shared" si="0"/>
        <v>14</v>
      </c>
      <c r="Q6" s="50">
        <f t="shared" si="0"/>
        <v>15</v>
      </c>
      <c r="R6" s="50">
        <f t="shared" si="0"/>
        <v>16</v>
      </c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29.25" customHeight="1">
      <c r="A7" s="12"/>
      <c r="B7" s="13" t="s">
        <v>76</v>
      </c>
      <c r="C7" s="51">
        <v>3300.0138</v>
      </c>
      <c r="D7" s="39">
        <v>2498.0138</v>
      </c>
      <c r="E7" s="26">
        <v>2118.016</v>
      </c>
      <c r="F7" s="51">
        <v>279.9641</v>
      </c>
      <c r="G7" s="39">
        <v>100.0337</v>
      </c>
      <c r="H7" s="26">
        <v>802</v>
      </c>
      <c r="I7" s="26">
        <v>16.8</v>
      </c>
      <c r="J7" s="26">
        <v>769.2</v>
      </c>
      <c r="K7" s="51">
        <v>0</v>
      </c>
      <c r="L7" s="28">
        <v>0</v>
      </c>
      <c r="M7" s="28">
        <v>0</v>
      </c>
      <c r="N7" s="28">
        <v>16</v>
      </c>
      <c r="O7" s="28">
        <v>0</v>
      </c>
      <c r="P7" s="28">
        <v>0</v>
      </c>
      <c r="Q7" s="39">
        <v>0</v>
      </c>
      <c r="R7" s="26">
        <v>0</v>
      </c>
      <c r="S7" s="5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29.25" customHeight="1">
      <c r="A8" s="12" t="s">
        <v>85</v>
      </c>
      <c r="B8" s="13" t="s">
        <v>86</v>
      </c>
      <c r="C8" s="51">
        <v>3300.0138</v>
      </c>
      <c r="D8" s="39">
        <v>2498.0138</v>
      </c>
      <c r="E8" s="26">
        <v>2118.016</v>
      </c>
      <c r="F8" s="51">
        <v>279.9641</v>
      </c>
      <c r="G8" s="39">
        <v>100.0337</v>
      </c>
      <c r="H8" s="26">
        <v>802</v>
      </c>
      <c r="I8" s="26">
        <v>16.8</v>
      </c>
      <c r="J8" s="26">
        <v>769.2</v>
      </c>
      <c r="K8" s="51">
        <v>0</v>
      </c>
      <c r="L8" s="28">
        <v>0</v>
      </c>
      <c r="M8" s="28">
        <v>0</v>
      </c>
      <c r="N8" s="28">
        <v>16</v>
      </c>
      <c r="O8" s="28">
        <v>0</v>
      </c>
      <c r="P8" s="28">
        <v>0</v>
      </c>
      <c r="Q8" s="39">
        <v>0</v>
      </c>
      <c r="R8" s="26">
        <v>0</v>
      </c>
      <c r="S8" s="5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29.25" customHeight="1">
      <c r="A9" s="12" t="s">
        <v>87</v>
      </c>
      <c r="B9" s="13" t="s">
        <v>88</v>
      </c>
      <c r="C9" s="51">
        <v>3300.0138</v>
      </c>
      <c r="D9" s="39">
        <v>2498.0138</v>
      </c>
      <c r="E9" s="26">
        <v>2118.016</v>
      </c>
      <c r="F9" s="51">
        <v>279.9641</v>
      </c>
      <c r="G9" s="39">
        <v>100.0337</v>
      </c>
      <c r="H9" s="26">
        <v>802</v>
      </c>
      <c r="I9" s="26">
        <v>16.8</v>
      </c>
      <c r="J9" s="26">
        <v>769.2</v>
      </c>
      <c r="K9" s="51">
        <v>0</v>
      </c>
      <c r="L9" s="28">
        <v>0</v>
      </c>
      <c r="M9" s="28">
        <v>0</v>
      </c>
      <c r="N9" s="28">
        <v>16</v>
      </c>
      <c r="O9" s="28">
        <v>0</v>
      </c>
      <c r="P9" s="28">
        <v>0</v>
      </c>
      <c r="Q9" s="39">
        <v>0</v>
      </c>
      <c r="R9" s="26">
        <v>0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29.25" customHeight="1">
      <c r="A10" s="12" t="s">
        <v>89</v>
      </c>
      <c r="B10" s="13" t="s">
        <v>90</v>
      </c>
      <c r="C10" s="51">
        <v>2716.6094</v>
      </c>
      <c r="D10" s="39">
        <v>1914.6094</v>
      </c>
      <c r="E10" s="26">
        <v>1568.9015</v>
      </c>
      <c r="F10" s="51">
        <v>260.9312</v>
      </c>
      <c r="G10" s="39">
        <v>84.7767</v>
      </c>
      <c r="H10" s="26">
        <v>802</v>
      </c>
      <c r="I10" s="26">
        <v>16.8</v>
      </c>
      <c r="J10" s="26">
        <v>769.2</v>
      </c>
      <c r="K10" s="51">
        <v>0</v>
      </c>
      <c r="L10" s="28">
        <v>0</v>
      </c>
      <c r="M10" s="28">
        <v>0</v>
      </c>
      <c r="N10" s="28">
        <v>16</v>
      </c>
      <c r="O10" s="28">
        <v>0</v>
      </c>
      <c r="P10" s="28">
        <v>0</v>
      </c>
      <c r="Q10" s="39">
        <v>0</v>
      </c>
      <c r="R10" s="26">
        <v>0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29.25" customHeight="1">
      <c r="A11" s="12" t="s">
        <v>91</v>
      </c>
      <c r="B11" s="13" t="s">
        <v>92</v>
      </c>
      <c r="C11" s="51">
        <v>2716.6094</v>
      </c>
      <c r="D11" s="39">
        <v>1914.6094</v>
      </c>
      <c r="E11" s="26">
        <v>1568.9015</v>
      </c>
      <c r="F11" s="51">
        <v>260.9312</v>
      </c>
      <c r="G11" s="39">
        <v>84.7767</v>
      </c>
      <c r="H11" s="26">
        <v>802</v>
      </c>
      <c r="I11" s="26">
        <v>16.8</v>
      </c>
      <c r="J11" s="26">
        <v>769.2</v>
      </c>
      <c r="K11" s="51">
        <v>0</v>
      </c>
      <c r="L11" s="28">
        <v>0</v>
      </c>
      <c r="M11" s="28">
        <v>0</v>
      </c>
      <c r="N11" s="28">
        <v>16</v>
      </c>
      <c r="O11" s="28">
        <v>0</v>
      </c>
      <c r="P11" s="28">
        <v>0</v>
      </c>
      <c r="Q11" s="39">
        <v>0</v>
      </c>
      <c r="R11" s="26">
        <v>0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29.25" customHeight="1">
      <c r="A12" s="12" t="s">
        <v>93</v>
      </c>
      <c r="B12" s="13" t="s">
        <v>94</v>
      </c>
      <c r="C12" s="51">
        <v>1836.769</v>
      </c>
      <c r="D12" s="39">
        <v>1819.969</v>
      </c>
      <c r="E12" s="26">
        <v>1474.2611</v>
      </c>
      <c r="F12" s="51">
        <v>260.9312</v>
      </c>
      <c r="G12" s="39">
        <v>84.7767</v>
      </c>
      <c r="H12" s="26">
        <v>16.8</v>
      </c>
      <c r="I12" s="26">
        <v>16.8</v>
      </c>
      <c r="J12" s="26">
        <v>0</v>
      </c>
      <c r="K12" s="51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39">
        <v>0</v>
      </c>
      <c r="R12" s="26">
        <v>0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29.25" customHeight="1">
      <c r="A13" s="12" t="s">
        <v>95</v>
      </c>
      <c r="B13" s="13" t="s">
        <v>96</v>
      </c>
      <c r="C13" s="51">
        <v>737.6404</v>
      </c>
      <c r="D13" s="39">
        <v>94.6404</v>
      </c>
      <c r="E13" s="26">
        <v>94.6404</v>
      </c>
      <c r="F13" s="51">
        <v>0</v>
      </c>
      <c r="G13" s="39">
        <v>0</v>
      </c>
      <c r="H13" s="26">
        <v>643</v>
      </c>
      <c r="I13" s="26">
        <v>0</v>
      </c>
      <c r="J13" s="26">
        <v>627</v>
      </c>
      <c r="K13" s="51">
        <v>0</v>
      </c>
      <c r="L13" s="28">
        <v>0</v>
      </c>
      <c r="M13" s="28">
        <v>0</v>
      </c>
      <c r="N13" s="28">
        <v>16</v>
      </c>
      <c r="O13" s="28">
        <v>0</v>
      </c>
      <c r="P13" s="28">
        <v>0</v>
      </c>
      <c r="Q13" s="39">
        <v>0</v>
      </c>
      <c r="R13" s="26">
        <v>0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29.25" customHeight="1">
      <c r="A14" s="12" t="s">
        <v>97</v>
      </c>
      <c r="B14" s="13" t="s">
        <v>98</v>
      </c>
      <c r="C14" s="51">
        <v>142.2</v>
      </c>
      <c r="D14" s="39">
        <v>0</v>
      </c>
      <c r="E14" s="26">
        <v>0</v>
      </c>
      <c r="F14" s="51">
        <v>0</v>
      </c>
      <c r="G14" s="39">
        <v>0</v>
      </c>
      <c r="H14" s="26">
        <v>142.2</v>
      </c>
      <c r="I14" s="26">
        <v>0</v>
      </c>
      <c r="J14" s="26">
        <v>142.2</v>
      </c>
      <c r="K14" s="51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39">
        <v>0</v>
      </c>
      <c r="R14" s="26">
        <v>0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29.25" customHeight="1">
      <c r="A15" s="12" t="s">
        <v>99</v>
      </c>
      <c r="B15" s="13" t="s">
        <v>100</v>
      </c>
      <c r="C15" s="51">
        <v>19.0329</v>
      </c>
      <c r="D15" s="39">
        <v>19.0329</v>
      </c>
      <c r="E15" s="26">
        <v>0</v>
      </c>
      <c r="F15" s="51">
        <v>19.0329</v>
      </c>
      <c r="G15" s="39">
        <v>0</v>
      </c>
      <c r="H15" s="26">
        <v>0</v>
      </c>
      <c r="I15" s="26">
        <v>0</v>
      </c>
      <c r="J15" s="26">
        <v>0</v>
      </c>
      <c r="K15" s="51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39">
        <v>0</v>
      </c>
      <c r="R15" s="26">
        <v>0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29.25" customHeight="1">
      <c r="A16" s="12" t="s">
        <v>101</v>
      </c>
      <c r="B16" s="13" t="s">
        <v>102</v>
      </c>
      <c r="C16" s="51">
        <v>19.0329</v>
      </c>
      <c r="D16" s="39">
        <v>19.0329</v>
      </c>
      <c r="E16" s="26">
        <v>0</v>
      </c>
      <c r="F16" s="51">
        <v>19.0329</v>
      </c>
      <c r="G16" s="39">
        <v>0</v>
      </c>
      <c r="H16" s="26">
        <v>0</v>
      </c>
      <c r="I16" s="26">
        <v>0</v>
      </c>
      <c r="J16" s="26">
        <v>0</v>
      </c>
      <c r="K16" s="51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39">
        <v>0</v>
      </c>
      <c r="R16" s="26">
        <v>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29.25" customHeight="1">
      <c r="A17" s="12" t="s">
        <v>103</v>
      </c>
      <c r="B17" s="13" t="s">
        <v>104</v>
      </c>
      <c r="C17" s="51">
        <v>19.0329</v>
      </c>
      <c r="D17" s="39">
        <v>19.0329</v>
      </c>
      <c r="E17" s="26">
        <v>0</v>
      </c>
      <c r="F17" s="51">
        <v>19.0329</v>
      </c>
      <c r="G17" s="39">
        <v>0</v>
      </c>
      <c r="H17" s="26">
        <v>0</v>
      </c>
      <c r="I17" s="26">
        <v>0</v>
      </c>
      <c r="J17" s="26">
        <v>0</v>
      </c>
      <c r="K17" s="51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39">
        <v>0</v>
      </c>
      <c r="R17" s="26">
        <v>0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29.25" customHeight="1">
      <c r="A18" s="12" t="s">
        <v>105</v>
      </c>
      <c r="B18" s="13" t="s">
        <v>106</v>
      </c>
      <c r="C18" s="51">
        <v>255.9046</v>
      </c>
      <c r="D18" s="39">
        <v>255.9046</v>
      </c>
      <c r="E18" s="26">
        <v>253.7722</v>
      </c>
      <c r="F18" s="51">
        <v>0</v>
      </c>
      <c r="G18" s="39">
        <v>2.1324</v>
      </c>
      <c r="H18" s="26">
        <v>0</v>
      </c>
      <c r="I18" s="26">
        <v>0</v>
      </c>
      <c r="J18" s="26">
        <v>0</v>
      </c>
      <c r="K18" s="51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39">
        <v>0</v>
      </c>
      <c r="R18" s="26">
        <v>0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29.25" customHeight="1">
      <c r="A19" s="12" t="s">
        <v>107</v>
      </c>
      <c r="B19" s="13" t="s">
        <v>108</v>
      </c>
      <c r="C19" s="51">
        <v>253.7722</v>
      </c>
      <c r="D19" s="39">
        <v>253.7722</v>
      </c>
      <c r="E19" s="26">
        <v>253.7722</v>
      </c>
      <c r="F19" s="51">
        <v>0</v>
      </c>
      <c r="G19" s="39">
        <v>0</v>
      </c>
      <c r="H19" s="26">
        <v>0</v>
      </c>
      <c r="I19" s="26">
        <v>0</v>
      </c>
      <c r="J19" s="26">
        <v>0</v>
      </c>
      <c r="K19" s="51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39">
        <v>0</v>
      </c>
      <c r="R19" s="26">
        <v>0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18" ht="29.25" customHeight="1">
      <c r="A20" s="12" t="s">
        <v>109</v>
      </c>
      <c r="B20" s="13" t="s">
        <v>110</v>
      </c>
      <c r="C20" s="51">
        <v>253.7722</v>
      </c>
      <c r="D20" s="39">
        <v>253.7722</v>
      </c>
      <c r="E20" s="26">
        <v>253.7722</v>
      </c>
      <c r="F20" s="51">
        <v>0</v>
      </c>
      <c r="G20" s="39">
        <v>0</v>
      </c>
      <c r="H20" s="26">
        <v>0</v>
      </c>
      <c r="I20" s="26">
        <v>0</v>
      </c>
      <c r="J20" s="26">
        <v>0</v>
      </c>
      <c r="K20" s="51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39">
        <v>0</v>
      </c>
      <c r="R20" s="26">
        <v>0</v>
      </c>
    </row>
    <row r="21" spans="1:18" ht="29.25" customHeight="1">
      <c r="A21" s="12" t="s">
        <v>111</v>
      </c>
      <c r="B21" s="13" t="s">
        <v>112</v>
      </c>
      <c r="C21" s="51">
        <v>2.1324</v>
      </c>
      <c r="D21" s="39">
        <v>2.1324</v>
      </c>
      <c r="E21" s="26">
        <v>0</v>
      </c>
      <c r="F21" s="51">
        <v>0</v>
      </c>
      <c r="G21" s="39">
        <v>2.1324</v>
      </c>
      <c r="H21" s="26">
        <v>0</v>
      </c>
      <c r="I21" s="26">
        <v>0</v>
      </c>
      <c r="J21" s="26">
        <v>0</v>
      </c>
      <c r="K21" s="51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39">
        <v>0</v>
      </c>
      <c r="R21" s="26">
        <v>0</v>
      </c>
    </row>
    <row r="22" spans="1:18" ht="29.25" customHeight="1">
      <c r="A22" s="12" t="s">
        <v>113</v>
      </c>
      <c r="B22" s="13" t="s">
        <v>114</v>
      </c>
      <c r="C22" s="51">
        <v>2.1324</v>
      </c>
      <c r="D22" s="39">
        <v>2.1324</v>
      </c>
      <c r="E22" s="26">
        <v>0</v>
      </c>
      <c r="F22" s="51">
        <v>0</v>
      </c>
      <c r="G22" s="39">
        <v>2.1324</v>
      </c>
      <c r="H22" s="26">
        <v>0</v>
      </c>
      <c r="I22" s="26">
        <v>0</v>
      </c>
      <c r="J22" s="26">
        <v>0</v>
      </c>
      <c r="K22" s="51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39">
        <v>0</v>
      </c>
      <c r="R22" s="26">
        <v>0</v>
      </c>
    </row>
    <row r="23" spans="1:18" ht="29.25" customHeight="1">
      <c r="A23" s="12" t="s">
        <v>115</v>
      </c>
      <c r="B23" s="13" t="s">
        <v>116</v>
      </c>
      <c r="C23" s="51">
        <v>148.4276</v>
      </c>
      <c r="D23" s="39">
        <v>148.4276</v>
      </c>
      <c r="E23" s="26">
        <v>135.303</v>
      </c>
      <c r="F23" s="51">
        <v>0</v>
      </c>
      <c r="G23" s="39">
        <v>13.1246</v>
      </c>
      <c r="H23" s="26">
        <v>0</v>
      </c>
      <c r="I23" s="26">
        <v>0</v>
      </c>
      <c r="J23" s="26">
        <v>0</v>
      </c>
      <c r="K23" s="51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39">
        <v>0</v>
      </c>
      <c r="R23" s="26">
        <v>0</v>
      </c>
    </row>
    <row r="24" spans="1:18" ht="29.25" customHeight="1">
      <c r="A24" s="12" t="s">
        <v>117</v>
      </c>
      <c r="B24" s="13" t="s">
        <v>118</v>
      </c>
      <c r="C24" s="51">
        <v>148.4276</v>
      </c>
      <c r="D24" s="39">
        <v>148.4276</v>
      </c>
      <c r="E24" s="26">
        <v>135.303</v>
      </c>
      <c r="F24" s="51">
        <v>0</v>
      </c>
      <c r="G24" s="39">
        <v>13.1246</v>
      </c>
      <c r="H24" s="26">
        <v>0</v>
      </c>
      <c r="I24" s="26">
        <v>0</v>
      </c>
      <c r="J24" s="26">
        <v>0</v>
      </c>
      <c r="K24" s="51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39">
        <v>0</v>
      </c>
      <c r="R24" s="26">
        <v>0</v>
      </c>
    </row>
    <row r="25" spans="1:18" ht="29.25" customHeight="1">
      <c r="A25" s="12" t="s">
        <v>119</v>
      </c>
      <c r="B25" s="13" t="s">
        <v>120</v>
      </c>
      <c r="C25" s="51">
        <v>84.5486</v>
      </c>
      <c r="D25" s="39">
        <v>84.5486</v>
      </c>
      <c r="E25" s="26">
        <v>84.5486</v>
      </c>
      <c r="F25" s="51">
        <v>0</v>
      </c>
      <c r="G25" s="39">
        <v>0</v>
      </c>
      <c r="H25" s="26">
        <v>0</v>
      </c>
      <c r="I25" s="26">
        <v>0</v>
      </c>
      <c r="J25" s="26">
        <v>0</v>
      </c>
      <c r="K25" s="51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39">
        <v>0</v>
      </c>
      <c r="R25" s="26">
        <v>0</v>
      </c>
    </row>
    <row r="26" spans="1:18" ht="29.25" customHeight="1">
      <c r="A26" s="12" t="s">
        <v>121</v>
      </c>
      <c r="B26" s="13" t="s">
        <v>122</v>
      </c>
      <c r="C26" s="51">
        <v>63.879</v>
      </c>
      <c r="D26" s="39">
        <v>63.879</v>
      </c>
      <c r="E26" s="26">
        <v>50.7544</v>
      </c>
      <c r="F26" s="51">
        <v>0</v>
      </c>
      <c r="G26" s="39">
        <v>13.1246</v>
      </c>
      <c r="H26" s="26">
        <v>0</v>
      </c>
      <c r="I26" s="26">
        <v>0</v>
      </c>
      <c r="J26" s="26">
        <v>0</v>
      </c>
      <c r="K26" s="51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39">
        <v>0</v>
      </c>
      <c r="R26" s="26">
        <v>0</v>
      </c>
    </row>
    <row r="27" spans="1:18" ht="29.25" customHeight="1">
      <c r="A27" s="12" t="s">
        <v>123</v>
      </c>
      <c r="B27" s="13" t="s">
        <v>124</v>
      </c>
      <c r="C27" s="51">
        <v>160.0393</v>
      </c>
      <c r="D27" s="39">
        <v>160.0393</v>
      </c>
      <c r="E27" s="26">
        <v>160.0393</v>
      </c>
      <c r="F27" s="51">
        <v>0</v>
      </c>
      <c r="G27" s="39">
        <v>0</v>
      </c>
      <c r="H27" s="26">
        <v>0</v>
      </c>
      <c r="I27" s="26">
        <v>0</v>
      </c>
      <c r="J27" s="26">
        <v>0</v>
      </c>
      <c r="K27" s="51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39">
        <v>0</v>
      </c>
      <c r="R27" s="26">
        <v>0</v>
      </c>
    </row>
    <row r="28" spans="1:18" ht="29.25" customHeight="1">
      <c r="A28" s="12" t="s">
        <v>125</v>
      </c>
      <c r="B28" s="13" t="s">
        <v>126</v>
      </c>
      <c r="C28" s="51">
        <v>160.0393</v>
      </c>
      <c r="D28" s="39">
        <v>160.0393</v>
      </c>
      <c r="E28" s="26">
        <v>160.0393</v>
      </c>
      <c r="F28" s="51">
        <v>0</v>
      </c>
      <c r="G28" s="39">
        <v>0</v>
      </c>
      <c r="H28" s="26">
        <v>0</v>
      </c>
      <c r="I28" s="26">
        <v>0</v>
      </c>
      <c r="J28" s="26">
        <v>0</v>
      </c>
      <c r="K28" s="51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39">
        <v>0</v>
      </c>
      <c r="R28" s="26">
        <v>0</v>
      </c>
    </row>
    <row r="29" spans="1:18" ht="29.25" customHeight="1">
      <c r="A29" s="12" t="s">
        <v>127</v>
      </c>
      <c r="B29" s="13" t="s">
        <v>128</v>
      </c>
      <c r="C29" s="51">
        <v>160.0393</v>
      </c>
      <c r="D29" s="39">
        <v>160.0393</v>
      </c>
      <c r="E29" s="26">
        <v>160.0393</v>
      </c>
      <c r="F29" s="51">
        <v>0</v>
      </c>
      <c r="G29" s="39">
        <v>0</v>
      </c>
      <c r="H29" s="26">
        <v>0</v>
      </c>
      <c r="I29" s="26">
        <v>0</v>
      </c>
      <c r="J29" s="26">
        <v>0</v>
      </c>
      <c r="K29" s="51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39">
        <v>0</v>
      </c>
      <c r="R29" s="26">
        <v>0</v>
      </c>
    </row>
  </sheetData>
  <sheetProtection/>
  <mergeCells count="3">
    <mergeCell ref="A4:A5"/>
    <mergeCell ref="B4:B5"/>
    <mergeCell ref="C4:C5"/>
  </mergeCells>
  <printOptions horizontalCentered="1"/>
  <pageMargins left="0.7480314866764337" right="0.7480314866764337" top="0.5905511811023622" bottom="0.5905511811023622" header="0.4999999924907534" footer="0.4999999924907534"/>
  <pageSetup blackAndWhite="1" fitToHeight="99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3.33203125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74" t="s">
        <v>0</v>
      </c>
      <c r="D1" s="80"/>
      <c r="F1" s="53"/>
    </row>
    <row r="2" spans="1:6" ht="28.5" customHeight="1">
      <c r="A2" s="81" t="s">
        <v>144</v>
      </c>
      <c r="B2" s="81"/>
      <c r="C2" s="81"/>
      <c r="D2" s="81"/>
      <c r="E2" s="82"/>
      <c r="F2" s="82"/>
    </row>
    <row r="3" spans="1:8" ht="21.75" customHeight="1">
      <c r="A3" s="83" t="s">
        <v>2</v>
      </c>
      <c r="B3" s="29"/>
      <c r="C3" s="29"/>
      <c r="E3" s="84"/>
      <c r="F3" s="85" t="s">
        <v>3</v>
      </c>
      <c r="G3" s="86"/>
      <c r="H3" s="86"/>
    </row>
    <row r="4" spans="1:6" ht="21.75" customHeight="1">
      <c r="A4" s="87" t="s">
        <v>4</v>
      </c>
      <c r="B4" s="88"/>
      <c r="C4" s="89" t="s">
        <v>5</v>
      </c>
      <c r="D4" s="88"/>
      <c r="E4" s="89" t="s">
        <v>6</v>
      </c>
      <c r="F4" s="88"/>
    </row>
    <row r="5" spans="1:6" ht="15" customHeight="1">
      <c r="A5" s="90" t="s">
        <v>7</v>
      </c>
      <c r="B5" s="63">
        <f>SUM(B6:B7)</f>
        <v>3300.0138</v>
      </c>
      <c r="C5" s="91" t="s">
        <v>8</v>
      </c>
      <c r="D5" s="92">
        <v>0</v>
      </c>
      <c r="E5" s="93" t="s">
        <v>9</v>
      </c>
      <c r="F5" s="39">
        <f>SUM(F6:F8)</f>
        <v>2498.0138</v>
      </c>
    </row>
    <row r="6" spans="1:8" ht="15" customHeight="1">
      <c r="A6" s="90" t="s">
        <v>10</v>
      </c>
      <c r="B6" s="92">
        <v>2600.0138</v>
      </c>
      <c r="C6" s="94" t="s">
        <v>11</v>
      </c>
      <c r="D6" s="92">
        <v>0</v>
      </c>
      <c r="E6" s="95" t="s">
        <v>12</v>
      </c>
      <c r="F6" s="39">
        <v>2118.016</v>
      </c>
      <c r="G6" s="74"/>
      <c r="H6" s="74"/>
    </row>
    <row r="7" spans="1:8" ht="15" customHeight="1">
      <c r="A7" s="96" t="s">
        <v>13</v>
      </c>
      <c r="B7" s="92">
        <v>700</v>
      </c>
      <c r="C7" s="91" t="s">
        <v>14</v>
      </c>
      <c r="D7" s="92">
        <v>0</v>
      </c>
      <c r="E7" s="93" t="s">
        <v>15</v>
      </c>
      <c r="F7" s="97">
        <v>279.9641</v>
      </c>
      <c r="G7" s="74"/>
      <c r="H7" s="74"/>
    </row>
    <row r="8" spans="1:6" ht="15" customHeight="1">
      <c r="A8" s="90" t="s">
        <v>16</v>
      </c>
      <c r="B8" s="92">
        <v>0</v>
      </c>
      <c r="C8" s="91" t="s">
        <v>17</v>
      </c>
      <c r="D8" s="92">
        <v>2716.6094</v>
      </c>
      <c r="E8" s="93" t="s">
        <v>18</v>
      </c>
      <c r="F8" s="39">
        <v>100.0337</v>
      </c>
    </row>
    <row r="9" spans="1:7" ht="15" customHeight="1">
      <c r="A9" s="90" t="s">
        <v>19</v>
      </c>
      <c r="B9" s="98">
        <v>0</v>
      </c>
      <c r="C9" s="91" t="s">
        <v>20</v>
      </c>
      <c r="D9" s="92">
        <v>19.0329</v>
      </c>
      <c r="E9" s="93" t="s">
        <v>21</v>
      </c>
      <c r="F9" s="99">
        <f>SUM(F10:F19)</f>
        <v>802</v>
      </c>
      <c r="G9" s="1"/>
    </row>
    <row r="10" spans="1:6" ht="15" customHeight="1">
      <c r="A10" s="90"/>
      <c r="B10" s="100"/>
      <c r="C10" s="101" t="s">
        <v>23</v>
      </c>
      <c r="D10" s="92">
        <v>0</v>
      </c>
      <c r="E10" s="93" t="s">
        <v>12</v>
      </c>
      <c r="F10" s="97">
        <v>16.8</v>
      </c>
    </row>
    <row r="11" spans="1:6" ht="15" customHeight="1">
      <c r="A11" s="102"/>
      <c r="B11" s="99"/>
      <c r="C11" s="91" t="s">
        <v>25</v>
      </c>
      <c r="D11" s="92">
        <v>0</v>
      </c>
      <c r="E11" s="93" t="s">
        <v>15</v>
      </c>
      <c r="F11" s="92">
        <v>769.2</v>
      </c>
    </row>
    <row r="12" spans="1:7" ht="15" customHeight="1">
      <c r="A12" s="103"/>
      <c r="B12" s="99"/>
      <c r="C12" s="101" t="s">
        <v>26</v>
      </c>
      <c r="D12" s="92">
        <v>255.9046</v>
      </c>
      <c r="E12" s="93" t="s">
        <v>18</v>
      </c>
      <c r="F12" s="92">
        <v>0</v>
      </c>
      <c r="G12" s="1"/>
    </row>
    <row r="13" spans="1:7" ht="15" customHeight="1">
      <c r="A13" s="103"/>
      <c r="B13" s="39"/>
      <c r="C13" s="102" t="s">
        <v>27</v>
      </c>
      <c r="D13" s="104">
        <v>0</v>
      </c>
      <c r="E13" s="93" t="s">
        <v>28</v>
      </c>
      <c r="F13" s="92">
        <v>0</v>
      </c>
      <c r="G13" s="1"/>
    </row>
    <row r="14" spans="1:7" ht="15" customHeight="1">
      <c r="A14" s="103"/>
      <c r="B14" s="39"/>
      <c r="C14" s="105" t="s">
        <v>29</v>
      </c>
      <c r="D14" s="92">
        <v>148.4276</v>
      </c>
      <c r="E14" s="93" t="s">
        <v>30</v>
      </c>
      <c r="F14" s="92">
        <v>0</v>
      </c>
      <c r="G14" s="1"/>
    </row>
    <row r="15" spans="1:7" ht="15" customHeight="1">
      <c r="A15" s="106"/>
      <c r="B15" s="39"/>
      <c r="C15" s="107" t="s">
        <v>31</v>
      </c>
      <c r="D15" s="92">
        <v>0</v>
      </c>
      <c r="E15" s="93" t="s">
        <v>32</v>
      </c>
      <c r="F15" s="92">
        <v>16</v>
      </c>
      <c r="G15" s="1"/>
    </row>
    <row r="16" spans="1:7" ht="15" customHeight="1">
      <c r="A16" s="108"/>
      <c r="B16" s="109"/>
      <c r="C16" s="107" t="s">
        <v>33</v>
      </c>
      <c r="D16" s="92">
        <v>0</v>
      </c>
      <c r="E16" s="93" t="s">
        <v>34</v>
      </c>
      <c r="F16" s="92">
        <v>0</v>
      </c>
      <c r="G16" s="1"/>
    </row>
    <row r="17" spans="1:7" ht="15" customHeight="1">
      <c r="A17" s="108"/>
      <c r="B17" s="109"/>
      <c r="C17" s="107" t="s">
        <v>35</v>
      </c>
      <c r="D17" s="92">
        <v>0</v>
      </c>
      <c r="E17" s="93" t="s">
        <v>36</v>
      </c>
      <c r="F17" s="92">
        <v>0</v>
      </c>
      <c r="G17" s="1"/>
    </row>
    <row r="18" spans="1:7" ht="15" customHeight="1">
      <c r="A18" s="110"/>
      <c r="B18" s="109"/>
      <c r="C18" s="107" t="s">
        <v>37</v>
      </c>
      <c r="D18" s="92">
        <v>0</v>
      </c>
      <c r="E18" s="93" t="s">
        <v>38</v>
      </c>
      <c r="F18" s="39">
        <v>0</v>
      </c>
      <c r="G18" s="74"/>
    </row>
    <row r="19" spans="1:7" ht="15" customHeight="1">
      <c r="A19" s="111"/>
      <c r="B19" s="109"/>
      <c r="C19" s="107" t="s">
        <v>39</v>
      </c>
      <c r="D19" s="92">
        <v>0</v>
      </c>
      <c r="E19" s="93" t="s">
        <v>40</v>
      </c>
      <c r="F19" s="99">
        <v>0</v>
      </c>
      <c r="G19" s="74"/>
    </row>
    <row r="20" spans="1:7" ht="15" customHeight="1">
      <c r="A20" s="110" t="s">
        <v>41</v>
      </c>
      <c r="B20" s="39">
        <f>SUM(B5+B8+B9)</f>
        <v>3300.0138</v>
      </c>
      <c r="C20" s="107" t="s">
        <v>42</v>
      </c>
      <c r="D20" s="92">
        <v>0</v>
      </c>
      <c r="E20" s="112"/>
      <c r="F20" s="113"/>
      <c r="G20" s="74"/>
    </row>
    <row r="21" spans="1:7" ht="15" customHeight="1">
      <c r="A21" s="114"/>
      <c r="B21" s="39"/>
      <c r="C21" s="107" t="s">
        <v>43</v>
      </c>
      <c r="D21" s="92">
        <v>0</v>
      </c>
      <c r="E21" s="115"/>
      <c r="F21" s="116"/>
      <c r="G21" s="74"/>
    </row>
    <row r="22" spans="1:7" ht="15" customHeight="1">
      <c r="A22" s="114"/>
      <c r="B22" s="92"/>
      <c r="C22" s="107" t="s">
        <v>44</v>
      </c>
      <c r="D22" s="92">
        <v>0</v>
      </c>
      <c r="E22" s="112"/>
      <c r="F22" s="117"/>
      <c r="G22" s="74"/>
    </row>
    <row r="23" spans="1:8" ht="15" customHeight="1">
      <c r="A23" s="103"/>
      <c r="B23" s="92"/>
      <c r="C23" s="107" t="s">
        <v>45</v>
      </c>
      <c r="D23" s="92">
        <v>0</v>
      </c>
      <c r="E23" s="115"/>
      <c r="F23" s="117"/>
      <c r="G23" s="74"/>
      <c r="H23" s="74"/>
    </row>
    <row r="24" spans="1:8" ht="15" customHeight="1">
      <c r="A24" s="90" t="s">
        <v>145</v>
      </c>
      <c r="B24" s="63">
        <f>SUM(B25:B27)</f>
        <v>0</v>
      </c>
      <c r="C24" s="118" t="s">
        <v>47</v>
      </c>
      <c r="D24" s="92">
        <v>160.0393</v>
      </c>
      <c r="E24" s="115"/>
      <c r="F24" s="117"/>
      <c r="G24" s="74"/>
      <c r="H24" s="74"/>
    </row>
    <row r="25" spans="1:7" ht="15" customHeight="1">
      <c r="A25" s="96" t="s">
        <v>48</v>
      </c>
      <c r="B25" s="39">
        <v>0</v>
      </c>
      <c r="C25" s="118" t="s">
        <v>49</v>
      </c>
      <c r="D25" s="92">
        <v>0</v>
      </c>
      <c r="E25" s="115"/>
      <c r="F25" s="117"/>
      <c r="G25" s="74"/>
    </row>
    <row r="26" spans="1:7" ht="15" customHeight="1">
      <c r="A26" s="96" t="s">
        <v>50</v>
      </c>
      <c r="B26" s="97">
        <v>0</v>
      </c>
      <c r="C26" s="118" t="s">
        <v>51</v>
      </c>
      <c r="D26" s="92">
        <v>0</v>
      </c>
      <c r="E26" s="115"/>
      <c r="F26" s="117"/>
      <c r="G26" s="74"/>
    </row>
    <row r="27" spans="1:7" ht="15" customHeight="1">
      <c r="A27" s="96" t="s">
        <v>52</v>
      </c>
      <c r="B27" s="119">
        <v>0</v>
      </c>
      <c r="C27" s="118" t="s">
        <v>53</v>
      </c>
      <c r="D27" s="92">
        <v>0</v>
      </c>
      <c r="E27" s="112"/>
      <c r="F27" s="117"/>
      <c r="G27" s="74"/>
    </row>
    <row r="28" spans="1:7" ht="15" customHeight="1">
      <c r="A28" s="108"/>
      <c r="B28" s="108"/>
      <c r="C28" s="118" t="s">
        <v>55</v>
      </c>
      <c r="D28" s="39">
        <v>0</v>
      </c>
      <c r="E28" s="112"/>
      <c r="F28" s="117"/>
      <c r="G28" s="74"/>
    </row>
    <row r="29" spans="1:7" ht="15" customHeight="1">
      <c r="A29" s="120"/>
      <c r="B29" s="121"/>
      <c r="C29" s="118" t="s">
        <v>57</v>
      </c>
      <c r="D29" s="97">
        <v>0</v>
      </c>
      <c r="E29" s="112"/>
      <c r="F29" s="117"/>
      <c r="G29" s="74"/>
    </row>
    <row r="30" spans="1:7" ht="15" customHeight="1">
      <c r="A30" s="120"/>
      <c r="B30" s="122"/>
      <c r="C30" s="107" t="s">
        <v>58</v>
      </c>
      <c r="D30" s="92">
        <v>0</v>
      </c>
      <c r="E30" s="112"/>
      <c r="F30" s="117"/>
      <c r="G30" s="74"/>
    </row>
    <row r="31" spans="1:7" ht="15" customHeight="1">
      <c r="A31" s="120"/>
      <c r="B31" s="123"/>
      <c r="C31" s="107" t="s">
        <v>59</v>
      </c>
      <c r="D31" s="92">
        <v>0</v>
      </c>
      <c r="E31" s="112"/>
      <c r="F31" s="117"/>
      <c r="G31" s="74"/>
    </row>
    <row r="32" spans="1:7" ht="15" customHeight="1">
      <c r="A32" s="120"/>
      <c r="B32" s="123"/>
      <c r="C32" s="107" t="s">
        <v>60</v>
      </c>
      <c r="D32" s="92">
        <v>0</v>
      </c>
      <c r="E32" s="112"/>
      <c r="F32" s="117"/>
      <c r="G32" s="74"/>
    </row>
    <row r="33" spans="1:7" ht="15" customHeight="1">
      <c r="A33" s="110"/>
      <c r="B33" s="109"/>
      <c r="C33" s="107" t="s">
        <v>61</v>
      </c>
      <c r="D33" s="39">
        <v>0</v>
      </c>
      <c r="E33" s="115"/>
      <c r="F33" s="117"/>
      <c r="G33" s="74"/>
    </row>
    <row r="34" spans="1:8" ht="15" customHeight="1">
      <c r="A34" s="124" t="s">
        <v>62</v>
      </c>
      <c r="B34" s="39">
        <f>SUM(B20+B24)</f>
        <v>3300.0138</v>
      </c>
      <c r="C34" s="125" t="s">
        <v>63</v>
      </c>
      <c r="D34" s="99">
        <f>SUM(D5:D33)</f>
        <v>3300.0137999999997</v>
      </c>
      <c r="E34" s="125" t="s">
        <v>63</v>
      </c>
      <c r="F34" s="59">
        <f>SUM(F5,F9)</f>
        <v>3300.0138</v>
      </c>
      <c r="G34" s="74"/>
      <c r="H34" s="74"/>
    </row>
    <row r="35" spans="1:4" ht="15.75" customHeight="1">
      <c r="A35" s="74"/>
      <c r="B35" s="74"/>
      <c r="C35" s="74"/>
      <c r="D35" s="126"/>
    </row>
    <row r="36" ht="9.75" customHeight="1">
      <c r="D36" s="74"/>
    </row>
    <row r="37" ht="9.75" customHeight="1">
      <c r="D37" s="74"/>
    </row>
  </sheetData>
  <sheetProtection/>
  <printOptions horizontalCentered="1"/>
  <pageMargins left="0.5905511811023622" right="0.5905511811023622" top="0.7874015748031494" bottom="0.7874015748031494" header="0" footer="0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3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</row>
    <row r="2" spans="1:250" ht="22.5" customHeight="1">
      <c r="A2" s="43" t="s">
        <v>146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2.5" customHeight="1">
      <c r="A3" s="44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3" t="s">
        <v>65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</row>
    <row r="4" spans="1:250" ht="18" customHeight="1">
      <c r="A4" s="45" t="s">
        <v>130</v>
      </c>
      <c r="B4" s="45" t="s">
        <v>131</v>
      </c>
      <c r="C4" s="10" t="s">
        <v>69</v>
      </c>
      <c r="D4" s="46" t="s">
        <v>132</v>
      </c>
      <c r="E4" s="8"/>
      <c r="F4" s="8"/>
      <c r="G4" s="8"/>
      <c r="H4" s="8" t="s">
        <v>133</v>
      </c>
      <c r="I4" s="8"/>
      <c r="J4" s="8"/>
      <c r="K4" s="8"/>
      <c r="L4" s="8"/>
      <c r="M4" s="8"/>
      <c r="N4" s="8"/>
      <c r="O4" s="8"/>
      <c r="P4" s="8"/>
      <c r="Q4" s="8"/>
      <c r="R4" s="8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18.75" customHeight="1">
      <c r="A5" s="45"/>
      <c r="B5" s="45"/>
      <c r="C5" s="10"/>
      <c r="D5" s="47" t="s">
        <v>76</v>
      </c>
      <c r="E5" s="48" t="s">
        <v>134</v>
      </c>
      <c r="F5" s="48" t="s">
        <v>135</v>
      </c>
      <c r="G5" s="48" t="s">
        <v>136</v>
      </c>
      <c r="H5" s="48" t="s">
        <v>76</v>
      </c>
      <c r="I5" s="48" t="s">
        <v>134</v>
      </c>
      <c r="J5" s="48" t="s">
        <v>135</v>
      </c>
      <c r="K5" s="48" t="s">
        <v>136</v>
      </c>
      <c r="L5" s="48" t="s">
        <v>137</v>
      </c>
      <c r="M5" s="48" t="s">
        <v>138</v>
      </c>
      <c r="N5" s="48" t="s">
        <v>139</v>
      </c>
      <c r="O5" s="48" t="s">
        <v>140</v>
      </c>
      <c r="P5" s="48" t="s">
        <v>141</v>
      </c>
      <c r="Q5" s="48" t="s">
        <v>142</v>
      </c>
      <c r="R5" s="48" t="s">
        <v>143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12.75" customHeight="1">
      <c r="A6" s="49" t="s">
        <v>84</v>
      </c>
      <c r="B6" s="50" t="s">
        <v>84</v>
      </c>
      <c r="C6" s="50">
        <v>1</v>
      </c>
      <c r="D6" s="50">
        <f aca="true" t="shared" si="0" ref="D6:R6">C6+1</f>
        <v>2</v>
      </c>
      <c r="E6" s="50">
        <f t="shared" si="0"/>
        <v>3</v>
      </c>
      <c r="F6" s="50">
        <f t="shared" si="0"/>
        <v>4</v>
      </c>
      <c r="G6" s="50">
        <f t="shared" si="0"/>
        <v>5</v>
      </c>
      <c r="H6" s="50">
        <f t="shared" si="0"/>
        <v>6</v>
      </c>
      <c r="I6" s="50">
        <f t="shared" si="0"/>
        <v>7</v>
      </c>
      <c r="J6" s="50">
        <f t="shared" si="0"/>
        <v>8</v>
      </c>
      <c r="K6" s="50">
        <f t="shared" si="0"/>
        <v>9</v>
      </c>
      <c r="L6" s="50">
        <f t="shared" si="0"/>
        <v>10</v>
      </c>
      <c r="M6" s="50">
        <f t="shared" si="0"/>
        <v>11</v>
      </c>
      <c r="N6" s="50">
        <f t="shared" si="0"/>
        <v>12</v>
      </c>
      <c r="O6" s="50">
        <f t="shared" si="0"/>
        <v>13</v>
      </c>
      <c r="P6" s="50">
        <f t="shared" si="0"/>
        <v>14</v>
      </c>
      <c r="Q6" s="50">
        <f t="shared" si="0"/>
        <v>15</v>
      </c>
      <c r="R6" s="50">
        <f t="shared" si="0"/>
        <v>16</v>
      </c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29.25" customHeight="1">
      <c r="A7" s="12"/>
      <c r="B7" s="13" t="s">
        <v>76</v>
      </c>
      <c r="C7" s="51">
        <v>3300.0138</v>
      </c>
      <c r="D7" s="39">
        <v>2498.0138</v>
      </c>
      <c r="E7" s="26">
        <v>2118.016</v>
      </c>
      <c r="F7" s="51">
        <v>279.9641</v>
      </c>
      <c r="G7" s="39">
        <v>100.0337</v>
      </c>
      <c r="H7" s="26">
        <v>802</v>
      </c>
      <c r="I7" s="26">
        <v>16.8</v>
      </c>
      <c r="J7" s="26">
        <v>769.2</v>
      </c>
      <c r="K7" s="51">
        <v>0</v>
      </c>
      <c r="L7" s="28">
        <v>0</v>
      </c>
      <c r="M7" s="28">
        <v>0</v>
      </c>
      <c r="N7" s="28">
        <v>16</v>
      </c>
      <c r="O7" s="28">
        <v>0</v>
      </c>
      <c r="P7" s="28">
        <v>0</v>
      </c>
      <c r="Q7" s="39">
        <v>0</v>
      </c>
      <c r="R7" s="26">
        <v>0</v>
      </c>
      <c r="S7" s="5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29.25" customHeight="1">
      <c r="A8" s="12" t="s">
        <v>85</v>
      </c>
      <c r="B8" s="13" t="s">
        <v>86</v>
      </c>
      <c r="C8" s="51">
        <v>3300.0138</v>
      </c>
      <c r="D8" s="39">
        <v>2498.0138</v>
      </c>
      <c r="E8" s="26">
        <v>2118.016</v>
      </c>
      <c r="F8" s="51">
        <v>279.9641</v>
      </c>
      <c r="G8" s="39">
        <v>100.0337</v>
      </c>
      <c r="H8" s="26">
        <v>802</v>
      </c>
      <c r="I8" s="26">
        <v>16.8</v>
      </c>
      <c r="J8" s="26">
        <v>769.2</v>
      </c>
      <c r="K8" s="51">
        <v>0</v>
      </c>
      <c r="L8" s="28">
        <v>0</v>
      </c>
      <c r="M8" s="28">
        <v>0</v>
      </c>
      <c r="N8" s="28">
        <v>16</v>
      </c>
      <c r="O8" s="28">
        <v>0</v>
      </c>
      <c r="P8" s="28">
        <v>0</v>
      </c>
      <c r="Q8" s="39">
        <v>0</v>
      </c>
      <c r="R8" s="26">
        <v>0</v>
      </c>
      <c r="S8" s="5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29.25" customHeight="1">
      <c r="A9" s="12" t="s">
        <v>87</v>
      </c>
      <c r="B9" s="13" t="s">
        <v>88</v>
      </c>
      <c r="C9" s="51">
        <v>3300.0138</v>
      </c>
      <c r="D9" s="39">
        <v>2498.0138</v>
      </c>
      <c r="E9" s="26">
        <v>2118.016</v>
      </c>
      <c r="F9" s="51">
        <v>279.9641</v>
      </c>
      <c r="G9" s="39">
        <v>100.0337</v>
      </c>
      <c r="H9" s="26">
        <v>802</v>
      </c>
      <c r="I9" s="26">
        <v>16.8</v>
      </c>
      <c r="J9" s="26">
        <v>769.2</v>
      </c>
      <c r="K9" s="51">
        <v>0</v>
      </c>
      <c r="L9" s="28">
        <v>0</v>
      </c>
      <c r="M9" s="28">
        <v>0</v>
      </c>
      <c r="N9" s="28">
        <v>16</v>
      </c>
      <c r="O9" s="28">
        <v>0</v>
      </c>
      <c r="P9" s="28">
        <v>0</v>
      </c>
      <c r="Q9" s="39">
        <v>0</v>
      </c>
      <c r="R9" s="26">
        <v>0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29.25" customHeight="1">
      <c r="A10" s="12" t="s">
        <v>89</v>
      </c>
      <c r="B10" s="13" t="s">
        <v>90</v>
      </c>
      <c r="C10" s="51">
        <v>2716.6094</v>
      </c>
      <c r="D10" s="39">
        <v>1914.6094</v>
      </c>
      <c r="E10" s="26">
        <v>1568.9015</v>
      </c>
      <c r="F10" s="51">
        <v>260.9312</v>
      </c>
      <c r="G10" s="39">
        <v>84.7767</v>
      </c>
      <c r="H10" s="26">
        <v>802</v>
      </c>
      <c r="I10" s="26">
        <v>16.8</v>
      </c>
      <c r="J10" s="26">
        <v>769.2</v>
      </c>
      <c r="K10" s="51">
        <v>0</v>
      </c>
      <c r="L10" s="28">
        <v>0</v>
      </c>
      <c r="M10" s="28">
        <v>0</v>
      </c>
      <c r="N10" s="28">
        <v>16</v>
      </c>
      <c r="O10" s="28">
        <v>0</v>
      </c>
      <c r="P10" s="28">
        <v>0</v>
      </c>
      <c r="Q10" s="39">
        <v>0</v>
      </c>
      <c r="R10" s="26">
        <v>0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29.25" customHeight="1">
      <c r="A11" s="12" t="s">
        <v>91</v>
      </c>
      <c r="B11" s="13" t="s">
        <v>92</v>
      </c>
      <c r="C11" s="51">
        <v>2716.6094</v>
      </c>
      <c r="D11" s="39">
        <v>1914.6094</v>
      </c>
      <c r="E11" s="26">
        <v>1568.9015</v>
      </c>
      <c r="F11" s="51">
        <v>260.9312</v>
      </c>
      <c r="G11" s="39">
        <v>84.7767</v>
      </c>
      <c r="H11" s="26">
        <v>802</v>
      </c>
      <c r="I11" s="26">
        <v>16.8</v>
      </c>
      <c r="J11" s="26">
        <v>769.2</v>
      </c>
      <c r="K11" s="51">
        <v>0</v>
      </c>
      <c r="L11" s="28">
        <v>0</v>
      </c>
      <c r="M11" s="28">
        <v>0</v>
      </c>
      <c r="N11" s="28">
        <v>16</v>
      </c>
      <c r="O11" s="28">
        <v>0</v>
      </c>
      <c r="P11" s="28">
        <v>0</v>
      </c>
      <c r="Q11" s="39">
        <v>0</v>
      </c>
      <c r="R11" s="26">
        <v>0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29.25" customHeight="1">
      <c r="A12" s="12" t="s">
        <v>93</v>
      </c>
      <c r="B12" s="13" t="s">
        <v>94</v>
      </c>
      <c r="C12" s="51">
        <v>1836.769</v>
      </c>
      <c r="D12" s="39">
        <v>1819.969</v>
      </c>
      <c r="E12" s="26">
        <v>1474.2611</v>
      </c>
      <c r="F12" s="51">
        <v>260.9312</v>
      </c>
      <c r="G12" s="39">
        <v>84.7767</v>
      </c>
      <c r="H12" s="26">
        <v>16.8</v>
      </c>
      <c r="I12" s="26">
        <v>16.8</v>
      </c>
      <c r="J12" s="26">
        <v>0</v>
      </c>
      <c r="K12" s="51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39">
        <v>0</v>
      </c>
      <c r="R12" s="26">
        <v>0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29.25" customHeight="1">
      <c r="A13" s="12" t="s">
        <v>95</v>
      </c>
      <c r="B13" s="13" t="s">
        <v>96</v>
      </c>
      <c r="C13" s="51">
        <v>737.6404</v>
      </c>
      <c r="D13" s="39">
        <v>94.6404</v>
      </c>
      <c r="E13" s="26">
        <v>94.6404</v>
      </c>
      <c r="F13" s="51">
        <v>0</v>
      </c>
      <c r="G13" s="39">
        <v>0</v>
      </c>
      <c r="H13" s="26">
        <v>643</v>
      </c>
      <c r="I13" s="26">
        <v>0</v>
      </c>
      <c r="J13" s="26">
        <v>627</v>
      </c>
      <c r="K13" s="51">
        <v>0</v>
      </c>
      <c r="L13" s="28">
        <v>0</v>
      </c>
      <c r="M13" s="28">
        <v>0</v>
      </c>
      <c r="N13" s="28">
        <v>16</v>
      </c>
      <c r="O13" s="28">
        <v>0</v>
      </c>
      <c r="P13" s="28">
        <v>0</v>
      </c>
      <c r="Q13" s="39">
        <v>0</v>
      </c>
      <c r="R13" s="26">
        <v>0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29.25" customHeight="1">
      <c r="A14" s="12" t="s">
        <v>97</v>
      </c>
      <c r="B14" s="13" t="s">
        <v>98</v>
      </c>
      <c r="C14" s="51">
        <v>142.2</v>
      </c>
      <c r="D14" s="39">
        <v>0</v>
      </c>
      <c r="E14" s="26">
        <v>0</v>
      </c>
      <c r="F14" s="51">
        <v>0</v>
      </c>
      <c r="G14" s="39">
        <v>0</v>
      </c>
      <c r="H14" s="26">
        <v>142.2</v>
      </c>
      <c r="I14" s="26">
        <v>0</v>
      </c>
      <c r="J14" s="26">
        <v>142.2</v>
      </c>
      <c r="K14" s="51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39">
        <v>0</v>
      </c>
      <c r="R14" s="26">
        <v>0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29.25" customHeight="1">
      <c r="A15" s="12" t="s">
        <v>99</v>
      </c>
      <c r="B15" s="13" t="s">
        <v>100</v>
      </c>
      <c r="C15" s="51">
        <v>19.0329</v>
      </c>
      <c r="D15" s="39">
        <v>19.0329</v>
      </c>
      <c r="E15" s="26">
        <v>0</v>
      </c>
      <c r="F15" s="51">
        <v>19.0329</v>
      </c>
      <c r="G15" s="39">
        <v>0</v>
      </c>
      <c r="H15" s="26">
        <v>0</v>
      </c>
      <c r="I15" s="26">
        <v>0</v>
      </c>
      <c r="J15" s="26">
        <v>0</v>
      </c>
      <c r="K15" s="51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39">
        <v>0</v>
      </c>
      <c r="R15" s="26">
        <v>0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29.25" customHeight="1">
      <c r="A16" s="12" t="s">
        <v>101</v>
      </c>
      <c r="B16" s="13" t="s">
        <v>102</v>
      </c>
      <c r="C16" s="51">
        <v>19.0329</v>
      </c>
      <c r="D16" s="39">
        <v>19.0329</v>
      </c>
      <c r="E16" s="26">
        <v>0</v>
      </c>
      <c r="F16" s="51">
        <v>19.0329</v>
      </c>
      <c r="G16" s="39">
        <v>0</v>
      </c>
      <c r="H16" s="26">
        <v>0</v>
      </c>
      <c r="I16" s="26">
        <v>0</v>
      </c>
      <c r="J16" s="26">
        <v>0</v>
      </c>
      <c r="K16" s="51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39">
        <v>0</v>
      </c>
      <c r="R16" s="26">
        <v>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29.25" customHeight="1">
      <c r="A17" s="12" t="s">
        <v>103</v>
      </c>
      <c r="B17" s="13" t="s">
        <v>104</v>
      </c>
      <c r="C17" s="51">
        <v>19.0329</v>
      </c>
      <c r="D17" s="39">
        <v>19.0329</v>
      </c>
      <c r="E17" s="26">
        <v>0</v>
      </c>
      <c r="F17" s="51">
        <v>19.0329</v>
      </c>
      <c r="G17" s="39">
        <v>0</v>
      </c>
      <c r="H17" s="26">
        <v>0</v>
      </c>
      <c r="I17" s="26">
        <v>0</v>
      </c>
      <c r="J17" s="26">
        <v>0</v>
      </c>
      <c r="K17" s="51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39">
        <v>0</v>
      </c>
      <c r="R17" s="26">
        <v>0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29.25" customHeight="1">
      <c r="A18" s="12" t="s">
        <v>105</v>
      </c>
      <c r="B18" s="13" t="s">
        <v>106</v>
      </c>
      <c r="C18" s="51">
        <v>255.9046</v>
      </c>
      <c r="D18" s="39">
        <v>255.9046</v>
      </c>
      <c r="E18" s="26">
        <v>253.7722</v>
      </c>
      <c r="F18" s="51">
        <v>0</v>
      </c>
      <c r="G18" s="39">
        <v>2.1324</v>
      </c>
      <c r="H18" s="26">
        <v>0</v>
      </c>
      <c r="I18" s="26">
        <v>0</v>
      </c>
      <c r="J18" s="26">
        <v>0</v>
      </c>
      <c r="K18" s="51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39">
        <v>0</v>
      </c>
      <c r="R18" s="26">
        <v>0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29.25" customHeight="1">
      <c r="A19" s="12" t="s">
        <v>107</v>
      </c>
      <c r="B19" s="13" t="s">
        <v>108</v>
      </c>
      <c r="C19" s="51">
        <v>253.7722</v>
      </c>
      <c r="D19" s="39">
        <v>253.7722</v>
      </c>
      <c r="E19" s="26">
        <v>253.7722</v>
      </c>
      <c r="F19" s="51">
        <v>0</v>
      </c>
      <c r="G19" s="39">
        <v>0</v>
      </c>
      <c r="H19" s="26">
        <v>0</v>
      </c>
      <c r="I19" s="26">
        <v>0</v>
      </c>
      <c r="J19" s="26">
        <v>0</v>
      </c>
      <c r="K19" s="51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39">
        <v>0</v>
      </c>
      <c r="R19" s="26">
        <v>0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18" ht="29.25" customHeight="1">
      <c r="A20" s="12" t="s">
        <v>109</v>
      </c>
      <c r="B20" s="13" t="s">
        <v>110</v>
      </c>
      <c r="C20" s="51">
        <v>253.7722</v>
      </c>
      <c r="D20" s="39">
        <v>253.7722</v>
      </c>
      <c r="E20" s="26">
        <v>253.7722</v>
      </c>
      <c r="F20" s="51">
        <v>0</v>
      </c>
      <c r="G20" s="39">
        <v>0</v>
      </c>
      <c r="H20" s="26">
        <v>0</v>
      </c>
      <c r="I20" s="26">
        <v>0</v>
      </c>
      <c r="J20" s="26">
        <v>0</v>
      </c>
      <c r="K20" s="51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39">
        <v>0</v>
      </c>
      <c r="R20" s="26">
        <v>0</v>
      </c>
    </row>
    <row r="21" spans="1:18" ht="29.25" customHeight="1">
      <c r="A21" s="12" t="s">
        <v>111</v>
      </c>
      <c r="B21" s="13" t="s">
        <v>112</v>
      </c>
      <c r="C21" s="51">
        <v>2.1324</v>
      </c>
      <c r="D21" s="39">
        <v>2.1324</v>
      </c>
      <c r="E21" s="26">
        <v>0</v>
      </c>
      <c r="F21" s="51">
        <v>0</v>
      </c>
      <c r="G21" s="39">
        <v>2.1324</v>
      </c>
      <c r="H21" s="26">
        <v>0</v>
      </c>
      <c r="I21" s="26">
        <v>0</v>
      </c>
      <c r="J21" s="26">
        <v>0</v>
      </c>
      <c r="K21" s="51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39">
        <v>0</v>
      </c>
      <c r="R21" s="26">
        <v>0</v>
      </c>
    </row>
    <row r="22" spans="1:18" ht="29.25" customHeight="1">
      <c r="A22" s="12" t="s">
        <v>113</v>
      </c>
      <c r="B22" s="13" t="s">
        <v>114</v>
      </c>
      <c r="C22" s="51">
        <v>2.1324</v>
      </c>
      <c r="D22" s="39">
        <v>2.1324</v>
      </c>
      <c r="E22" s="26">
        <v>0</v>
      </c>
      <c r="F22" s="51">
        <v>0</v>
      </c>
      <c r="G22" s="39">
        <v>2.1324</v>
      </c>
      <c r="H22" s="26">
        <v>0</v>
      </c>
      <c r="I22" s="26">
        <v>0</v>
      </c>
      <c r="J22" s="26">
        <v>0</v>
      </c>
      <c r="K22" s="51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39">
        <v>0</v>
      </c>
      <c r="R22" s="26">
        <v>0</v>
      </c>
    </row>
    <row r="23" spans="1:18" ht="29.25" customHeight="1">
      <c r="A23" s="12" t="s">
        <v>115</v>
      </c>
      <c r="B23" s="13" t="s">
        <v>116</v>
      </c>
      <c r="C23" s="51">
        <v>148.4276</v>
      </c>
      <c r="D23" s="39">
        <v>148.4276</v>
      </c>
      <c r="E23" s="26">
        <v>135.303</v>
      </c>
      <c r="F23" s="51">
        <v>0</v>
      </c>
      <c r="G23" s="39">
        <v>13.1246</v>
      </c>
      <c r="H23" s="26">
        <v>0</v>
      </c>
      <c r="I23" s="26">
        <v>0</v>
      </c>
      <c r="J23" s="26">
        <v>0</v>
      </c>
      <c r="K23" s="51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39">
        <v>0</v>
      </c>
      <c r="R23" s="26">
        <v>0</v>
      </c>
    </row>
    <row r="24" spans="1:18" ht="29.25" customHeight="1">
      <c r="A24" s="12" t="s">
        <v>117</v>
      </c>
      <c r="B24" s="13" t="s">
        <v>118</v>
      </c>
      <c r="C24" s="51">
        <v>148.4276</v>
      </c>
      <c r="D24" s="39">
        <v>148.4276</v>
      </c>
      <c r="E24" s="26">
        <v>135.303</v>
      </c>
      <c r="F24" s="51">
        <v>0</v>
      </c>
      <c r="G24" s="39">
        <v>13.1246</v>
      </c>
      <c r="H24" s="26">
        <v>0</v>
      </c>
      <c r="I24" s="26">
        <v>0</v>
      </c>
      <c r="J24" s="26">
        <v>0</v>
      </c>
      <c r="K24" s="51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39">
        <v>0</v>
      </c>
      <c r="R24" s="26">
        <v>0</v>
      </c>
    </row>
    <row r="25" spans="1:18" ht="29.25" customHeight="1">
      <c r="A25" s="12" t="s">
        <v>119</v>
      </c>
      <c r="B25" s="13" t="s">
        <v>120</v>
      </c>
      <c r="C25" s="51">
        <v>84.5486</v>
      </c>
      <c r="D25" s="39">
        <v>84.5486</v>
      </c>
      <c r="E25" s="26">
        <v>84.5486</v>
      </c>
      <c r="F25" s="51">
        <v>0</v>
      </c>
      <c r="G25" s="39">
        <v>0</v>
      </c>
      <c r="H25" s="26">
        <v>0</v>
      </c>
      <c r="I25" s="26">
        <v>0</v>
      </c>
      <c r="J25" s="26">
        <v>0</v>
      </c>
      <c r="K25" s="51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39">
        <v>0</v>
      </c>
      <c r="R25" s="26">
        <v>0</v>
      </c>
    </row>
    <row r="26" spans="1:18" ht="29.25" customHeight="1">
      <c r="A26" s="12" t="s">
        <v>121</v>
      </c>
      <c r="B26" s="13" t="s">
        <v>122</v>
      </c>
      <c r="C26" s="51">
        <v>63.879</v>
      </c>
      <c r="D26" s="39">
        <v>63.879</v>
      </c>
      <c r="E26" s="26">
        <v>50.7544</v>
      </c>
      <c r="F26" s="51">
        <v>0</v>
      </c>
      <c r="G26" s="39">
        <v>13.1246</v>
      </c>
      <c r="H26" s="26">
        <v>0</v>
      </c>
      <c r="I26" s="26">
        <v>0</v>
      </c>
      <c r="J26" s="26">
        <v>0</v>
      </c>
      <c r="K26" s="51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39">
        <v>0</v>
      </c>
      <c r="R26" s="26">
        <v>0</v>
      </c>
    </row>
    <row r="27" spans="1:18" ht="29.25" customHeight="1">
      <c r="A27" s="12" t="s">
        <v>123</v>
      </c>
      <c r="B27" s="13" t="s">
        <v>124</v>
      </c>
      <c r="C27" s="51">
        <v>160.0393</v>
      </c>
      <c r="D27" s="39">
        <v>160.0393</v>
      </c>
      <c r="E27" s="26">
        <v>160.0393</v>
      </c>
      <c r="F27" s="51">
        <v>0</v>
      </c>
      <c r="G27" s="39">
        <v>0</v>
      </c>
      <c r="H27" s="26">
        <v>0</v>
      </c>
      <c r="I27" s="26">
        <v>0</v>
      </c>
      <c r="J27" s="26">
        <v>0</v>
      </c>
      <c r="K27" s="51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39">
        <v>0</v>
      </c>
      <c r="R27" s="26">
        <v>0</v>
      </c>
    </row>
    <row r="28" spans="1:18" ht="29.25" customHeight="1">
      <c r="A28" s="12" t="s">
        <v>125</v>
      </c>
      <c r="B28" s="13" t="s">
        <v>126</v>
      </c>
      <c r="C28" s="51">
        <v>160.0393</v>
      </c>
      <c r="D28" s="39">
        <v>160.0393</v>
      </c>
      <c r="E28" s="26">
        <v>160.0393</v>
      </c>
      <c r="F28" s="51">
        <v>0</v>
      </c>
      <c r="G28" s="39">
        <v>0</v>
      </c>
      <c r="H28" s="26">
        <v>0</v>
      </c>
      <c r="I28" s="26">
        <v>0</v>
      </c>
      <c r="J28" s="26">
        <v>0</v>
      </c>
      <c r="K28" s="51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39">
        <v>0</v>
      </c>
      <c r="R28" s="26">
        <v>0</v>
      </c>
    </row>
    <row r="29" spans="1:18" ht="29.25" customHeight="1">
      <c r="A29" s="12" t="s">
        <v>127</v>
      </c>
      <c r="B29" s="13" t="s">
        <v>128</v>
      </c>
      <c r="C29" s="51">
        <v>160.0393</v>
      </c>
      <c r="D29" s="39">
        <v>160.0393</v>
      </c>
      <c r="E29" s="26">
        <v>160.0393</v>
      </c>
      <c r="F29" s="51">
        <v>0</v>
      </c>
      <c r="G29" s="39">
        <v>0</v>
      </c>
      <c r="H29" s="26">
        <v>0</v>
      </c>
      <c r="I29" s="26">
        <v>0</v>
      </c>
      <c r="J29" s="26">
        <v>0</v>
      </c>
      <c r="K29" s="51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39">
        <v>0</v>
      </c>
      <c r="R29" s="26">
        <v>0</v>
      </c>
    </row>
  </sheetData>
  <sheetProtection/>
  <mergeCells count="3">
    <mergeCell ref="A4:A5"/>
    <mergeCell ref="B4:B5"/>
    <mergeCell ref="C4:C5"/>
  </mergeCells>
  <printOptions horizontalCentered="1"/>
  <pageMargins left="0.7480314866764337" right="0.7480314866764337" top="0.5905511811023622" bottom="0.5905511811023622" header="0.4999999924907534" footer="0.4999999924907534"/>
  <pageSetup blackAndWhite="1" fitToHeight="9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24" customHeight="1">
      <c r="A1" s="1"/>
      <c r="E1" s="53"/>
    </row>
    <row r="2" spans="1:5" ht="21.75" customHeight="1">
      <c r="A2" s="72" t="s">
        <v>147</v>
      </c>
      <c r="B2" s="73"/>
      <c r="C2" s="73"/>
      <c r="D2" s="73"/>
      <c r="E2" s="73"/>
    </row>
    <row r="3" spans="1:5" ht="18.75" customHeight="1">
      <c r="A3" s="74" t="s">
        <v>2</v>
      </c>
      <c r="B3" s="5"/>
      <c r="C3" s="5"/>
      <c r="E3" s="53" t="s">
        <v>65</v>
      </c>
    </row>
    <row r="4" spans="1:5" ht="44.25" customHeight="1">
      <c r="A4" s="10" t="s">
        <v>148</v>
      </c>
      <c r="B4" s="10" t="s">
        <v>149</v>
      </c>
      <c r="C4" s="79" t="s">
        <v>76</v>
      </c>
      <c r="D4" s="79" t="s">
        <v>132</v>
      </c>
      <c r="E4" s="10" t="s">
        <v>133</v>
      </c>
    </row>
    <row r="5" spans="1:5" ht="18" customHeight="1">
      <c r="A5" s="75" t="s">
        <v>84</v>
      </c>
      <c r="B5" s="75" t="s">
        <v>84</v>
      </c>
      <c r="C5" s="75">
        <v>1</v>
      </c>
      <c r="D5" s="75">
        <v>2</v>
      </c>
      <c r="E5" s="76">
        <v>3</v>
      </c>
    </row>
    <row r="6" spans="1:8" ht="25.5" customHeight="1">
      <c r="A6" s="77"/>
      <c r="B6" s="78" t="s">
        <v>76</v>
      </c>
      <c r="C6" s="28">
        <v>3300.0138</v>
      </c>
      <c r="D6" s="39">
        <v>2498.0138</v>
      </c>
      <c r="E6" s="26">
        <v>802</v>
      </c>
      <c r="F6" s="74"/>
      <c r="G6" s="74"/>
      <c r="H6" s="74"/>
    </row>
    <row r="7" spans="1:10" ht="25.5" customHeight="1">
      <c r="A7" s="77" t="s">
        <v>85</v>
      </c>
      <c r="B7" s="78" t="s">
        <v>86</v>
      </c>
      <c r="C7" s="28">
        <v>3300.0138</v>
      </c>
      <c r="D7" s="39">
        <v>2498.0138</v>
      </c>
      <c r="E7" s="26">
        <v>802</v>
      </c>
      <c r="I7" s="74"/>
      <c r="J7" s="74"/>
    </row>
    <row r="8" spans="1:5" ht="25.5" customHeight="1">
      <c r="A8" s="77" t="s">
        <v>87</v>
      </c>
      <c r="B8" s="78" t="s">
        <v>88</v>
      </c>
      <c r="C8" s="28">
        <v>3300.0138</v>
      </c>
      <c r="D8" s="39">
        <v>2498.0138</v>
      </c>
      <c r="E8" s="26">
        <v>802</v>
      </c>
    </row>
    <row r="9" spans="1:5" ht="25.5" customHeight="1">
      <c r="A9" s="77" t="s">
        <v>150</v>
      </c>
      <c r="B9" s="78" t="s">
        <v>151</v>
      </c>
      <c r="C9" s="28">
        <v>2134.816</v>
      </c>
      <c r="D9" s="39">
        <v>2118.016</v>
      </c>
      <c r="E9" s="26">
        <v>16.8</v>
      </c>
    </row>
    <row r="10" spans="1:5" ht="25.5" customHeight="1">
      <c r="A10" s="77" t="s">
        <v>152</v>
      </c>
      <c r="B10" s="78" t="s">
        <v>153</v>
      </c>
      <c r="C10" s="28">
        <v>416.8128</v>
      </c>
      <c r="D10" s="39">
        <v>416.8128</v>
      </c>
      <c r="E10" s="26">
        <v>0</v>
      </c>
    </row>
    <row r="11" spans="1:5" ht="25.5" customHeight="1">
      <c r="A11" s="77" t="s">
        <v>154</v>
      </c>
      <c r="B11" s="78" t="s">
        <v>155</v>
      </c>
      <c r="C11" s="28">
        <v>374.1096</v>
      </c>
      <c r="D11" s="39">
        <v>374.1096</v>
      </c>
      <c r="E11" s="26">
        <v>0</v>
      </c>
    </row>
    <row r="12" spans="1:5" ht="25.5" customHeight="1">
      <c r="A12" s="77" t="s">
        <v>156</v>
      </c>
      <c r="B12" s="78" t="s">
        <v>157</v>
      </c>
      <c r="C12" s="28">
        <v>37.7344</v>
      </c>
      <c r="D12" s="39">
        <v>37.7344</v>
      </c>
      <c r="E12" s="26">
        <v>0</v>
      </c>
    </row>
    <row r="13" spans="1:5" ht="25.5" customHeight="1">
      <c r="A13" s="77" t="s">
        <v>158</v>
      </c>
      <c r="B13" s="78" t="s">
        <v>159</v>
      </c>
      <c r="C13" s="28">
        <v>36.8</v>
      </c>
      <c r="D13" s="39">
        <v>36.8</v>
      </c>
      <c r="E13" s="26">
        <v>0</v>
      </c>
    </row>
    <row r="14" spans="1:5" ht="25.5" customHeight="1">
      <c r="A14" s="77" t="s">
        <v>160</v>
      </c>
      <c r="B14" s="78" t="s">
        <v>161</v>
      </c>
      <c r="C14" s="28">
        <v>253.7722</v>
      </c>
      <c r="D14" s="39">
        <v>253.7722</v>
      </c>
      <c r="E14" s="26">
        <v>0</v>
      </c>
    </row>
    <row r="15" spans="1:5" ht="25.5" customHeight="1">
      <c r="A15" s="77" t="s">
        <v>162</v>
      </c>
      <c r="B15" s="78" t="s">
        <v>163</v>
      </c>
      <c r="C15" s="28">
        <v>76.1317</v>
      </c>
      <c r="D15" s="39">
        <v>76.1317</v>
      </c>
      <c r="E15" s="26">
        <v>0</v>
      </c>
    </row>
    <row r="16" spans="1:5" ht="25.5" customHeight="1">
      <c r="A16" s="77" t="s">
        <v>164</v>
      </c>
      <c r="B16" s="78" t="s">
        <v>165</v>
      </c>
      <c r="C16" s="28">
        <v>50.7544</v>
      </c>
      <c r="D16" s="39">
        <v>50.7544</v>
      </c>
      <c r="E16" s="26">
        <v>0</v>
      </c>
    </row>
    <row r="17" spans="1:5" ht="25.5" customHeight="1">
      <c r="A17" s="77" t="s">
        <v>166</v>
      </c>
      <c r="B17" s="78" t="s">
        <v>167</v>
      </c>
      <c r="C17" s="28">
        <v>8.4169</v>
      </c>
      <c r="D17" s="39">
        <v>8.4169</v>
      </c>
      <c r="E17" s="26">
        <v>0</v>
      </c>
    </row>
    <row r="18" spans="1:5" ht="25.5" customHeight="1">
      <c r="A18" s="77" t="s">
        <v>168</v>
      </c>
      <c r="B18" s="78" t="s">
        <v>169</v>
      </c>
      <c r="C18" s="28">
        <v>160.0393</v>
      </c>
      <c r="D18" s="39">
        <v>160.0393</v>
      </c>
      <c r="E18" s="26">
        <v>0</v>
      </c>
    </row>
    <row r="19" spans="1:5" ht="25.5" customHeight="1">
      <c r="A19" s="77" t="s">
        <v>170</v>
      </c>
      <c r="B19" s="78" t="s">
        <v>171</v>
      </c>
      <c r="C19" s="28">
        <v>720.2447</v>
      </c>
      <c r="D19" s="39">
        <v>703.4447</v>
      </c>
      <c r="E19" s="26">
        <v>16.8</v>
      </c>
    </row>
    <row r="20" spans="1:5" ht="25.5" customHeight="1">
      <c r="A20" s="77" t="s">
        <v>172</v>
      </c>
      <c r="B20" s="78" t="s">
        <v>173</v>
      </c>
      <c r="C20" s="28">
        <v>1049.1641</v>
      </c>
      <c r="D20" s="39">
        <v>279.9641</v>
      </c>
      <c r="E20" s="26">
        <v>769.2</v>
      </c>
    </row>
    <row r="21" spans="1:5" ht="25.5" customHeight="1">
      <c r="A21" s="77" t="s">
        <v>174</v>
      </c>
      <c r="B21" s="78" t="s">
        <v>175</v>
      </c>
      <c r="C21" s="28">
        <v>552.3</v>
      </c>
      <c r="D21" s="39">
        <v>9.3</v>
      </c>
      <c r="E21" s="26">
        <v>543</v>
      </c>
    </row>
    <row r="22" spans="1:5" ht="25.5" customHeight="1">
      <c r="A22" s="77" t="s">
        <v>176</v>
      </c>
      <c r="B22" s="78" t="s">
        <v>177</v>
      </c>
      <c r="C22" s="28">
        <v>2</v>
      </c>
      <c r="D22" s="39">
        <v>0</v>
      </c>
      <c r="E22" s="26">
        <v>2</v>
      </c>
    </row>
    <row r="23" spans="1:5" ht="25.5" customHeight="1">
      <c r="A23" s="77" t="s">
        <v>178</v>
      </c>
      <c r="B23" s="78" t="s">
        <v>179</v>
      </c>
      <c r="C23" s="28">
        <v>5</v>
      </c>
      <c r="D23" s="39">
        <v>5</v>
      </c>
      <c r="E23" s="26">
        <v>0</v>
      </c>
    </row>
    <row r="24" spans="1:5" ht="25.5" customHeight="1">
      <c r="A24" s="77" t="s">
        <v>180</v>
      </c>
      <c r="B24" s="78" t="s">
        <v>181</v>
      </c>
      <c r="C24" s="28">
        <v>27</v>
      </c>
      <c r="D24" s="39">
        <v>27</v>
      </c>
      <c r="E24" s="26">
        <v>0</v>
      </c>
    </row>
    <row r="25" spans="1:5" ht="25.5" customHeight="1">
      <c r="A25" s="77" t="s">
        <v>182</v>
      </c>
      <c r="B25" s="78" t="s">
        <v>183</v>
      </c>
      <c r="C25" s="28">
        <v>17.784</v>
      </c>
      <c r="D25" s="39">
        <v>14.784</v>
      </c>
      <c r="E25" s="26">
        <v>3</v>
      </c>
    </row>
    <row r="26" spans="1:5" ht="25.5" customHeight="1">
      <c r="A26" s="77" t="s">
        <v>184</v>
      </c>
      <c r="B26" s="78" t="s">
        <v>185</v>
      </c>
      <c r="C26" s="28">
        <v>10.1</v>
      </c>
      <c r="D26" s="39">
        <v>10.1</v>
      </c>
      <c r="E26" s="26">
        <v>0</v>
      </c>
    </row>
    <row r="27" spans="1:5" ht="25.5" customHeight="1">
      <c r="A27" s="77" t="s">
        <v>186</v>
      </c>
      <c r="B27" s="78" t="s">
        <v>187</v>
      </c>
      <c r="C27" s="28">
        <v>209.2</v>
      </c>
      <c r="D27" s="39">
        <v>0</v>
      </c>
      <c r="E27" s="26">
        <v>209.2</v>
      </c>
    </row>
    <row r="28" spans="1:5" ht="25.5" customHeight="1">
      <c r="A28" s="77" t="s">
        <v>188</v>
      </c>
      <c r="B28" s="78" t="s">
        <v>189</v>
      </c>
      <c r="C28" s="28">
        <v>8</v>
      </c>
      <c r="D28" s="39">
        <v>0</v>
      </c>
      <c r="E28" s="26">
        <v>8</v>
      </c>
    </row>
    <row r="29" spans="1:5" ht="25.5" customHeight="1">
      <c r="A29" s="77" t="s">
        <v>190</v>
      </c>
      <c r="B29" s="78" t="s">
        <v>191</v>
      </c>
      <c r="C29" s="28">
        <v>3</v>
      </c>
      <c r="D29" s="39">
        <v>3</v>
      </c>
      <c r="E29" s="26">
        <v>0</v>
      </c>
    </row>
    <row r="30" spans="1:5" ht="25.5" customHeight="1">
      <c r="A30" s="77" t="s">
        <v>192</v>
      </c>
      <c r="B30" s="78" t="s">
        <v>193</v>
      </c>
      <c r="C30" s="28">
        <v>19.0329</v>
      </c>
      <c r="D30" s="39">
        <v>19.0329</v>
      </c>
      <c r="E30" s="26">
        <v>0</v>
      </c>
    </row>
    <row r="31" spans="1:5" ht="25.5" customHeight="1">
      <c r="A31" s="77" t="s">
        <v>194</v>
      </c>
      <c r="B31" s="78" t="s">
        <v>195</v>
      </c>
      <c r="C31" s="28">
        <v>10</v>
      </c>
      <c r="D31" s="39">
        <v>10</v>
      </c>
      <c r="E31" s="26">
        <v>0</v>
      </c>
    </row>
    <row r="32" spans="1:5" ht="25.5" customHeight="1">
      <c r="A32" s="77" t="s">
        <v>196</v>
      </c>
      <c r="B32" s="78" t="s">
        <v>197</v>
      </c>
      <c r="C32" s="28">
        <v>25.3772</v>
      </c>
      <c r="D32" s="39">
        <v>25.3772</v>
      </c>
      <c r="E32" s="26">
        <v>0</v>
      </c>
    </row>
    <row r="33" spans="1:5" ht="25.5" customHeight="1">
      <c r="A33" s="77" t="s">
        <v>198</v>
      </c>
      <c r="B33" s="78" t="s">
        <v>199</v>
      </c>
      <c r="C33" s="28">
        <v>0.552</v>
      </c>
      <c r="D33" s="39">
        <v>0.552</v>
      </c>
      <c r="E33" s="26">
        <v>0</v>
      </c>
    </row>
    <row r="34" spans="1:5" ht="25.5" customHeight="1">
      <c r="A34" s="77" t="s">
        <v>200</v>
      </c>
      <c r="B34" s="78" t="s">
        <v>201</v>
      </c>
      <c r="C34" s="28">
        <v>22</v>
      </c>
      <c r="D34" s="39">
        <v>22</v>
      </c>
      <c r="E34" s="26">
        <v>0</v>
      </c>
    </row>
    <row r="35" spans="1:5" ht="25.5" customHeight="1">
      <c r="A35" s="77" t="s">
        <v>202</v>
      </c>
      <c r="B35" s="78" t="s">
        <v>203</v>
      </c>
      <c r="C35" s="28">
        <v>96.54</v>
      </c>
      <c r="D35" s="39">
        <v>96.54</v>
      </c>
      <c r="E35" s="26">
        <v>0</v>
      </c>
    </row>
    <row r="36" spans="1:5" ht="25.5" customHeight="1">
      <c r="A36" s="77" t="s">
        <v>204</v>
      </c>
      <c r="B36" s="78" t="s">
        <v>205</v>
      </c>
      <c r="C36" s="28">
        <v>41.278</v>
      </c>
      <c r="D36" s="39">
        <v>37.278</v>
      </c>
      <c r="E36" s="26">
        <v>4</v>
      </c>
    </row>
    <row r="37" spans="1:5" ht="25.5" customHeight="1">
      <c r="A37" s="77" t="s">
        <v>206</v>
      </c>
      <c r="B37" s="78" t="s">
        <v>207</v>
      </c>
      <c r="C37" s="28">
        <v>100.0337</v>
      </c>
      <c r="D37" s="39">
        <v>100.0337</v>
      </c>
      <c r="E37" s="26">
        <v>0</v>
      </c>
    </row>
    <row r="38" spans="1:5" ht="25.5" customHeight="1">
      <c r="A38" s="77" t="s">
        <v>208</v>
      </c>
      <c r="B38" s="78" t="s">
        <v>209</v>
      </c>
      <c r="C38" s="28">
        <v>53.5724</v>
      </c>
      <c r="D38" s="39">
        <v>53.5724</v>
      </c>
      <c r="E38" s="26">
        <v>0</v>
      </c>
    </row>
    <row r="39" spans="1:5" ht="25.5" customHeight="1">
      <c r="A39" s="77" t="s">
        <v>210</v>
      </c>
      <c r="B39" s="78" t="s">
        <v>211</v>
      </c>
      <c r="C39" s="28">
        <v>31.2043</v>
      </c>
      <c r="D39" s="39">
        <v>31.2043</v>
      </c>
      <c r="E39" s="26">
        <v>0</v>
      </c>
    </row>
    <row r="40" spans="1:5" ht="25.5" customHeight="1">
      <c r="A40" s="77" t="s">
        <v>212</v>
      </c>
      <c r="B40" s="78" t="s">
        <v>213</v>
      </c>
      <c r="C40" s="28">
        <v>2.1324</v>
      </c>
      <c r="D40" s="39">
        <v>2.1324</v>
      </c>
      <c r="E40" s="26">
        <v>0</v>
      </c>
    </row>
    <row r="41" spans="1:5" ht="25.5" customHeight="1">
      <c r="A41" s="77" t="s">
        <v>214</v>
      </c>
      <c r="B41" s="78" t="s">
        <v>215</v>
      </c>
      <c r="C41" s="28">
        <v>13.1246</v>
      </c>
      <c r="D41" s="39">
        <v>13.1246</v>
      </c>
      <c r="E41" s="26">
        <v>0</v>
      </c>
    </row>
    <row r="42" spans="1:5" ht="25.5" customHeight="1">
      <c r="A42" s="77" t="s">
        <v>216</v>
      </c>
      <c r="B42" s="78" t="s">
        <v>217</v>
      </c>
      <c r="C42" s="28">
        <v>16</v>
      </c>
      <c r="D42" s="39">
        <v>0</v>
      </c>
      <c r="E42" s="26">
        <v>16</v>
      </c>
    </row>
    <row r="43" spans="1:5" ht="25.5" customHeight="1">
      <c r="A43" s="77" t="s">
        <v>218</v>
      </c>
      <c r="B43" s="78" t="s">
        <v>219</v>
      </c>
      <c r="C43" s="28">
        <v>16</v>
      </c>
      <c r="D43" s="39">
        <v>0</v>
      </c>
      <c r="E43" s="26">
        <v>16</v>
      </c>
    </row>
  </sheetData>
  <sheetProtection/>
  <printOptions horizontalCentered="1"/>
  <pageMargins left="0.5905511811023622" right="0.5905511811023622" top="0.3937007874015747" bottom="0.7874015748031494" header="0" footer="0.3937007874015747"/>
  <pageSetup blackAndWhite="1" fitToHeight="9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2" width="9" style="0" customWidth="1"/>
    <col min="13" max="22" width="9.16015625" style="0" hidden="1" customWidth="1"/>
    <col min="23" max="211" width="9" style="0" customWidth="1"/>
  </cols>
  <sheetData>
    <row r="1" spans="1:5" ht="24" customHeight="1">
      <c r="A1" s="1"/>
      <c r="E1" s="53"/>
    </row>
    <row r="2" spans="1:5" ht="21.75" customHeight="1">
      <c r="A2" s="72" t="s">
        <v>220</v>
      </c>
      <c r="B2" s="73"/>
      <c r="C2" s="73"/>
      <c r="D2" s="73"/>
      <c r="E2" s="73"/>
    </row>
    <row r="3" spans="1:5" ht="18.75" customHeight="1">
      <c r="A3" s="74" t="s">
        <v>2</v>
      </c>
      <c r="B3" s="5"/>
      <c r="C3" s="5"/>
      <c r="E3" s="53" t="s">
        <v>65</v>
      </c>
    </row>
    <row r="4" spans="1:5" ht="44.25" customHeight="1">
      <c r="A4" s="10" t="s">
        <v>148</v>
      </c>
      <c r="B4" s="10" t="s">
        <v>149</v>
      </c>
      <c r="C4" s="79" t="s">
        <v>76</v>
      </c>
      <c r="D4" s="79" t="s">
        <v>132</v>
      </c>
      <c r="E4" s="10" t="s">
        <v>133</v>
      </c>
    </row>
    <row r="5" spans="1:5" ht="18" customHeight="1">
      <c r="A5" s="75" t="s">
        <v>84</v>
      </c>
      <c r="B5" s="75" t="s">
        <v>84</v>
      </c>
      <c r="C5" s="75">
        <v>1</v>
      </c>
      <c r="D5" s="75">
        <v>2</v>
      </c>
      <c r="E5" s="76">
        <v>3</v>
      </c>
    </row>
    <row r="6" spans="1:8" ht="25.5" customHeight="1">
      <c r="A6" s="77"/>
      <c r="B6" s="78" t="s">
        <v>76</v>
      </c>
      <c r="C6" s="39">
        <v>3300.0138</v>
      </c>
      <c r="D6" s="26">
        <v>2498.0138</v>
      </c>
      <c r="E6" s="26">
        <v>802</v>
      </c>
      <c r="F6" s="74"/>
      <c r="G6" s="74"/>
      <c r="H6" s="74"/>
    </row>
    <row r="7" spans="1:10" ht="25.5" customHeight="1">
      <c r="A7" s="77" t="s">
        <v>85</v>
      </c>
      <c r="B7" s="78" t="s">
        <v>86</v>
      </c>
      <c r="C7" s="39">
        <v>3300.0138</v>
      </c>
      <c r="D7" s="26">
        <v>2498.0138</v>
      </c>
      <c r="E7" s="26">
        <v>802</v>
      </c>
      <c r="I7" s="74"/>
      <c r="J7" s="74"/>
    </row>
    <row r="8" spans="1:5" ht="25.5" customHeight="1">
      <c r="A8" s="77" t="s">
        <v>87</v>
      </c>
      <c r="B8" s="78" t="s">
        <v>88</v>
      </c>
      <c r="C8" s="39">
        <v>3300.0138</v>
      </c>
      <c r="D8" s="26">
        <v>2498.0138</v>
      </c>
      <c r="E8" s="26">
        <v>802</v>
      </c>
    </row>
    <row r="9" spans="1:5" ht="25.5" customHeight="1">
      <c r="A9" s="77" t="s">
        <v>221</v>
      </c>
      <c r="B9" s="78" t="s">
        <v>222</v>
      </c>
      <c r="C9" s="39">
        <v>2134.816</v>
      </c>
      <c r="D9" s="26">
        <v>2118.016</v>
      </c>
      <c r="E9" s="26">
        <v>16.8</v>
      </c>
    </row>
    <row r="10" spans="1:5" ht="25.5" customHeight="1">
      <c r="A10" s="77" t="s">
        <v>223</v>
      </c>
      <c r="B10" s="78" t="s">
        <v>224</v>
      </c>
      <c r="C10" s="39">
        <v>828.6568</v>
      </c>
      <c r="D10" s="26">
        <v>828.6568</v>
      </c>
      <c r="E10" s="26">
        <v>0</v>
      </c>
    </row>
    <row r="11" spans="1:5" ht="25.5" customHeight="1">
      <c r="A11" s="77" t="s">
        <v>225</v>
      </c>
      <c r="B11" s="78" t="s">
        <v>226</v>
      </c>
      <c r="C11" s="39">
        <v>389.0752</v>
      </c>
      <c r="D11" s="26">
        <v>389.0752</v>
      </c>
      <c r="E11" s="26">
        <v>0</v>
      </c>
    </row>
    <row r="12" spans="1:5" ht="25.5" customHeight="1">
      <c r="A12" s="77" t="s">
        <v>227</v>
      </c>
      <c r="B12" s="78" t="s">
        <v>228</v>
      </c>
      <c r="C12" s="39">
        <v>160.0393</v>
      </c>
      <c r="D12" s="26">
        <v>160.0393</v>
      </c>
      <c r="E12" s="26">
        <v>0</v>
      </c>
    </row>
    <row r="13" spans="1:5" ht="25.5" customHeight="1">
      <c r="A13" s="77" t="s">
        <v>229</v>
      </c>
      <c r="B13" s="78" t="s">
        <v>171</v>
      </c>
      <c r="C13" s="39">
        <v>757.0447</v>
      </c>
      <c r="D13" s="26">
        <v>740.2447</v>
      </c>
      <c r="E13" s="26">
        <v>16.8</v>
      </c>
    </row>
    <row r="14" spans="1:5" ht="25.5" customHeight="1">
      <c r="A14" s="77" t="s">
        <v>230</v>
      </c>
      <c r="B14" s="78" t="s">
        <v>231</v>
      </c>
      <c r="C14" s="39">
        <v>1049.1641</v>
      </c>
      <c r="D14" s="26">
        <v>279.9641</v>
      </c>
      <c r="E14" s="26">
        <v>769.2</v>
      </c>
    </row>
    <row r="15" spans="1:5" ht="25.5" customHeight="1">
      <c r="A15" s="77" t="s">
        <v>232</v>
      </c>
      <c r="B15" s="78" t="s">
        <v>233</v>
      </c>
      <c r="C15" s="39">
        <v>945.8532</v>
      </c>
      <c r="D15" s="26">
        <v>188.6532</v>
      </c>
      <c r="E15" s="26">
        <v>757.2</v>
      </c>
    </row>
    <row r="16" spans="1:5" ht="25.5" customHeight="1">
      <c r="A16" s="77" t="s">
        <v>234</v>
      </c>
      <c r="B16" s="78" t="s">
        <v>235</v>
      </c>
      <c r="C16" s="39">
        <v>3</v>
      </c>
      <c r="D16" s="26">
        <v>3</v>
      </c>
      <c r="E16" s="26">
        <v>0</v>
      </c>
    </row>
    <row r="17" spans="1:5" ht="25.5" customHeight="1">
      <c r="A17" s="77" t="s">
        <v>236</v>
      </c>
      <c r="B17" s="78" t="s">
        <v>237</v>
      </c>
      <c r="C17" s="39">
        <v>19.0329</v>
      </c>
      <c r="D17" s="26">
        <v>19.0329</v>
      </c>
      <c r="E17" s="26">
        <v>0</v>
      </c>
    </row>
    <row r="18" spans="1:5" ht="25.5" customHeight="1">
      <c r="A18" s="77" t="s">
        <v>238</v>
      </c>
      <c r="B18" s="78" t="s">
        <v>239</v>
      </c>
      <c r="C18" s="39">
        <v>10</v>
      </c>
      <c r="D18" s="26">
        <v>10</v>
      </c>
      <c r="E18" s="26">
        <v>0</v>
      </c>
    </row>
    <row r="19" spans="1:5" ht="25.5" customHeight="1">
      <c r="A19" s="77" t="s">
        <v>240</v>
      </c>
      <c r="B19" s="78" t="s">
        <v>241</v>
      </c>
      <c r="C19" s="39">
        <v>22</v>
      </c>
      <c r="D19" s="26">
        <v>22</v>
      </c>
      <c r="E19" s="26">
        <v>0</v>
      </c>
    </row>
    <row r="20" spans="1:5" ht="25.5" customHeight="1">
      <c r="A20" s="77" t="s">
        <v>242</v>
      </c>
      <c r="B20" s="78" t="s">
        <v>243</v>
      </c>
      <c r="C20" s="39">
        <v>8</v>
      </c>
      <c r="D20" s="26">
        <v>0</v>
      </c>
      <c r="E20" s="26">
        <v>8</v>
      </c>
    </row>
    <row r="21" spans="1:5" ht="25.5" customHeight="1">
      <c r="A21" s="77" t="s">
        <v>244</v>
      </c>
      <c r="B21" s="78" t="s">
        <v>205</v>
      </c>
      <c r="C21" s="39">
        <v>41.278</v>
      </c>
      <c r="D21" s="26">
        <v>37.278</v>
      </c>
      <c r="E21" s="26">
        <v>4</v>
      </c>
    </row>
    <row r="22" spans="1:5" ht="25.5" customHeight="1">
      <c r="A22" s="77" t="s">
        <v>245</v>
      </c>
      <c r="B22" s="78" t="s">
        <v>246</v>
      </c>
      <c r="C22" s="39">
        <v>16</v>
      </c>
      <c r="D22" s="26">
        <v>0</v>
      </c>
      <c r="E22" s="26">
        <v>16</v>
      </c>
    </row>
    <row r="23" spans="1:5" ht="25.5" customHeight="1">
      <c r="A23" s="77" t="s">
        <v>247</v>
      </c>
      <c r="B23" s="78" t="s">
        <v>248</v>
      </c>
      <c r="C23" s="39">
        <v>16</v>
      </c>
      <c r="D23" s="26">
        <v>0</v>
      </c>
      <c r="E23" s="26">
        <v>16</v>
      </c>
    </row>
    <row r="24" spans="1:5" ht="25.5" customHeight="1">
      <c r="A24" s="77" t="s">
        <v>249</v>
      </c>
      <c r="B24" s="78" t="s">
        <v>207</v>
      </c>
      <c r="C24" s="39">
        <v>100.0337</v>
      </c>
      <c r="D24" s="26">
        <v>100.0337</v>
      </c>
      <c r="E24" s="26">
        <v>0</v>
      </c>
    </row>
    <row r="25" spans="1:5" ht="25.5" customHeight="1">
      <c r="A25" s="77" t="s">
        <v>250</v>
      </c>
      <c r="B25" s="78" t="s">
        <v>251</v>
      </c>
      <c r="C25" s="39">
        <v>15.257</v>
      </c>
      <c r="D25" s="26">
        <v>15.257</v>
      </c>
      <c r="E25" s="26">
        <v>0</v>
      </c>
    </row>
    <row r="26" spans="1:5" ht="25.5" customHeight="1">
      <c r="A26" s="77" t="s">
        <v>252</v>
      </c>
      <c r="B26" s="78" t="s">
        <v>253</v>
      </c>
      <c r="C26" s="39">
        <v>84.7767</v>
      </c>
      <c r="D26" s="26">
        <v>84.7767</v>
      </c>
      <c r="E26" s="26">
        <v>0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printOptions horizontalCentered="1"/>
  <pageMargins left="0.5905511811023622" right="0.5905511811023622" top="0.3937007874015747" bottom="0.7874015748031494" header="0" footer="0.3937007874015747"/>
  <pageSetup blackAndWhite="1" fitToHeight="9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  <col min="4" max="8" width="9.16015625" style="0" customWidth="1"/>
    <col min="9" max="18" width="13" style="0" customWidth="1"/>
  </cols>
  <sheetData>
    <row r="1" spans="1:3" ht="24" customHeight="1">
      <c r="A1" s="1"/>
      <c r="C1" s="53"/>
    </row>
    <row r="2" spans="1:3" ht="21.75" customHeight="1">
      <c r="A2" s="72" t="s">
        <v>254</v>
      </c>
      <c r="B2" s="73"/>
      <c r="C2" s="73"/>
    </row>
    <row r="3" spans="1:3" ht="18.75" customHeight="1">
      <c r="A3" s="74" t="s">
        <v>2</v>
      </c>
      <c r="B3" s="5"/>
      <c r="C3" s="53" t="s">
        <v>65</v>
      </c>
    </row>
    <row r="4" spans="1:3" ht="44.25" customHeight="1">
      <c r="A4" s="10" t="s">
        <v>148</v>
      </c>
      <c r="B4" s="10" t="s">
        <v>149</v>
      </c>
      <c r="C4" s="10" t="s">
        <v>255</v>
      </c>
    </row>
    <row r="5" spans="1:3" ht="18" customHeight="1">
      <c r="A5" s="75" t="s">
        <v>84</v>
      </c>
      <c r="B5" s="75" t="s">
        <v>84</v>
      </c>
      <c r="C5" s="76">
        <v>1</v>
      </c>
    </row>
    <row r="6" spans="1:6" ht="25.5" customHeight="1">
      <c r="A6" s="77"/>
      <c r="B6" s="78" t="s">
        <v>76</v>
      </c>
      <c r="C6" s="39">
        <v>2498.0138</v>
      </c>
      <c r="D6" s="74"/>
      <c r="E6" s="74"/>
      <c r="F6" s="74"/>
    </row>
    <row r="7" spans="1:8" ht="25.5" customHeight="1">
      <c r="A7" s="77" t="s">
        <v>85</v>
      </c>
      <c r="B7" s="78" t="s">
        <v>86</v>
      </c>
      <c r="C7" s="39">
        <v>2498.0138</v>
      </c>
      <c r="G7" s="74"/>
      <c r="H7" s="74"/>
    </row>
    <row r="8" spans="1:3" ht="25.5" customHeight="1">
      <c r="A8" s="77" t="s">
        <v>87</v>
      </c>
      <c r="B8" s="78" t="s">
        <v>88</v>
      </c>
      <c r="C8" s="39">
        <v>2498.0138</v>
      </c>
    </row>
    <row r="9" spans="1:3" ht="25.5" customHeight="1">
      <c r="A9" s="77" t="s">
        <v>150</v>
      </c>
      <c r="B9" s="78" t="s">
        <v>151</v>
      </c>
      <c r="C9" s="39">
        <v>2118.016</v>
      </c>
    </row>
    <row r="10" spans="1:3" ht="25.5" customHeight="1">
      <c r="A10" s="77" t="s">
        <v>152</v>
      </c>
      <c r="B10" s="78" t="s">
        <v>153</v>
      </c>
      <c r="C10" s="39">
        <v>416.8128</v>
      </c>
    </row>
    <row r="11" spans="1:3" ht="25.5" customHeight="1">
      <c r="A11" s="77" t="s">
        <v>154</v>
      </c>
      <c r="B11" s="78" t="s">
        <v>155</v>
      </c>
      <c r="C11" s="39">
        <v>374.1096</v>
      </c>
    </row>
    <row r="12" spans="1:3" ht="25.5" customHeight="1">
      <c r="A12" s="77" t="s">
        <v>156</v>
      </c>
      <c r="B12" s="78" t="s">
        <v>157</v>
      </c>
      <c r="C12" s="39">
        <v>37.7344</v>
      </c>
    </row>
    <row r="13" spans="1:3" ht="25.5" customHeight="1">
      <c r="A13" s="77" t="s">
        <v>158</v>
      </c>
      <c r="B13" s="78" t="s">
        <v>159</v>
      </c>
      <c r="C13" s="39">
        <v>36.8</v>
      </c>
    </row>
    <row r="14" spans="1:3" ht="25.5" customHeight="1">
      <c r="A14" s="77" t="s">
        <v>160</v>
      </c>
      <c r="B14" s="78" t="s">
        <v>161</v>
      </c>
      <c r="C14" s="39">
        <v>253.7722</v>
      </c>
    </row>
    <row r="15" spans="1:3" ht="25.5" customHeight="1">
      <c r="A15" s="77" t="s">
        <v>162</v>
      </c>
      <c r="B15" s="78" t="s">
        <v>163</v>
      </c>
      <c r="C15" s="39">
        <v>76.1317</v>
      </c>
    </row>
    <row r="16" spans="1:3" ht="25.5" customHeight="1">
      <c r="A16" s="77" t="s">
        <v>164</v>
      </c>
      <c r="B16" s="78" t="s">
        <v>165</v>
      </c>
      <c r="C16" s="39">
        <v>50.7544</v>
      </c>
    </row>
    <row r="17" spans="1:3" ht="25.5" customHeight="1">
      <c r="A17" s="77" t="s">
        <v>166</v>
      </c>
      <c r="B17" s="78" t="s">
        <v>167</v>
      </c>
      <c r="C17" s="39">
        <v>8.4169</v>
      </c>
    </row>
    <row r="18" spans="1:3" ht="25.5" customHeight="1">
      <c r="A18" s="77" t="s">
        <v>168</v>
      </c>
      <c r="B18" s="78" t="s">
        <v>169</v>
      </c>
      <c r="C18" s="39">
        <v>160.0393</v>
      </c>
    </row>
    <row r="19" spans="1:3" ht="25.5" customHeight="1">
      <c r="A19" s="77" t="s">
        <v>170</v>
      </c>
      <c r="B19" s="78" t="s">
        <v>171</v>
      </c>
      <c r="C19" s="39">
        <v>703.4447</v>
      </c>
    </row>
    <row r="20" spans="1:3" ht="25.5" customHeight="1">
      <c r="A20" s="77" t="s">
        <v>172</v>
      </c>
      <c r="B20" s="78" t="s">
        <v>173</v>
      </c>
      <c r="C20" s="39">
        <v>279.9641</v>
      </c>
    </row>
    <row r="21" spans="1:3" ht="25.5" customHeight="1">
      <c r="A21" s="77" t="s">
        <v>174</v>
      </c>
      <c r="B21" s="78" t="s">
        <v>175</v>
      </c>
      <c r="C21" s="39">
        <v>9.3</v>
      </c>
    </row>
    <row r="22" spans="1:3" ht="25.5" customHeight="1">
      <c r="A22" s="77" t="s">
        <v>178</v>
      </c>
      <c r="B22" s="78" t="s">
        <v>179</v>
      </c>
      <c r="C22" s="39">
        <v>5</v>
      </c>
    </row>
    <row r="23" spans="1:3" ht="25.5" customHeight="1">
      <c r="A23" s="77" t="s">
        <v>180</v>
      </c>
      <c r="B23" s="78" t="s">
        <v>181</v>
      </c>
      <c r="C23" s="39">
        <v>27</v>
      </c>
    </row>
    <row r="24" spans="1:3" ht="25.5" customHeight="1">
      <c r="A24" s="77" t="s">
        <v>182</v>
      </c>
      <c r="B24" s="78" t="s">
        <v>183</v>
      </c>
      <c r="C24" s="39">
        <v>14.784</v>
      </c>
    </row>
    <row r="25" spans="1:3" ht="25.5" customHeight="1">
      <c r="A25" s="77" t="s">
        <v>184</v>
      </c>
      <c r="B25" s="78" t="s">
        <v>185</v>
      </c>
      <c r="C25" s="39">
        <v>10.1</v>
      </c>
    </row>
    <row r="26" spans="1:3" ht="25.5" customHeight="1">
      <c r="A26" s="77" t="s">
        <v>190</v>
      </c>
      <c r="B26" s="78" t="s">
        <v>191</v>
      </c>
      <c r="C26" s="39">
        <v>3</v>
      </c>
    </row>
    <row r="27" spans="1:3" ht="25.5" customHeight="1">
      <c r="A27" s="77" t="s">
        <v>192</v>
      </c>
      <c r="B27" s="78" t="s">
        <v>193</v>
      </c>
      <c r="C27" s="39">
        <v>19.0329</v>
      </c>
    </row>
    <row r="28" spans="1:3" ht="25.5" customHeight="1">
      <c r="A28" s="77" t="s">
        <v>194</v>
      </c>
      <c r="B28" s="78" t="s">
        <v>195</v>
      </c>
      <c r="C28" s="39">
        <v>10</v>
      </c>
    </row>
    <row r="29" spans="1:3" ht="25.5" customHeight="1">
      <c r="A29" s="77" t="s">
        <v>196</v>
      </c>
      <c r="B29" s="78" t="s">
        <v>197</v>
      </c>
      <c r="C29" s="39">
        <v>25.3772</v>
      </c>
    </row>
    <row r="30" spans="1:3" ht="25.5" customHeight="1">
      <c r="A30" s="77" t="s">
        <v>198</v>
      </c>
      <c r="B30" s="78" t="s">
        <v>199</v>
      </c>
      <c r="C30" s="39">
        <v>0.552</v>
      </c>
    </row>
    <row r="31" spans="1:3" ht="25.5" customHeight="1">
      <c r="A31" s="77" t="s">
        <v>200</v>
      </c>
      <c r="B31" s="78" t="s">
        <v>201</v>
      </c>
      <c r="C31" s="39">
        <v>22</v>
      </c>
    </row>
    <row r="32" spans="1:3" ht="25.5" customHeight="1">
      <c r="A32" s="77" t="s">
        <v>202</v>
      </c>
      <c r="B32" s="78" t="s">
        <v>203</v>
      </c>
      <c r="C32" s="39">
        <v>96.54</v>
      </c>
    </row>
    <row r="33" spans="1:3" ht="25.5" customHeight="1">
      <c r="A33" s="77" t="s">
        <v>204</v>
      </c>
      <c r="B33" s="78" t="s">
        <v>205</v>
      </c>
      <c r="C33" s="39">
        <v>37.278</v>
      </c>
    </row>
    <row r="34" spans="1:3" ht="25.5" customHeight="1">
      <c r="A34" s="77" t="s">
        <v>206</v>
      </c>
      <c r="B34" s="78" t="s">
        <v>207</v>
      </c>
      <c r="C34" s="39">
        <v>100.0337</v>
      </c>
    </row>
    <row r="35" spans="1:3" ht="25.5" customHeight="1">
      <c r="A35" s="77" t="s">
        <v>208</v>
      </c>
      <c r="B35" s="78" t="s">
        <v>209</v>
      </c>
      <c r="C35" s="39">
        <v>53.5724</v>
      </c>
    </row>
    <row r="36" spans="1:3" ht="25.5" customHeight="1">
      <c r="A36" s="77" t="s">
        <v>210</v>
      </c>
      <c r="B36" s="78" t="s">
        <v>211</v>
      </c>
      <c r="C36" s="39">
        <v>31.2043</v>
      </c>
    </row>
    <row r="37" spans="1:3" ht="25.5" customHeight="1">
      <c r="A37" s="77" t="s">
        <v>212</v>
      </c>
      <c r="B37" s="78" t="s">
        <v>213</v>
      </c>
      <c r="C37" s="39">
        <v>2.1324</v>
      </c>
    </row>
    <row r="38" spans="1:3" ht="25.5" customHeight="1">
      <c r="A38" s="77" t="s">
        <v>214</v>
      </c>
      <c r="B38" s="78" t="s">
        <v>215</v>
      </c>
      <c r="C38" s="39">
        <v>13.1246</v>
      </c>
    </row>
  </sheetData>
  <sheetProtection/>
  <printOptions horizontalCentered="1"/>
  <pageMargins left="0.5905511811023622" right="0.5905511811023622" top="0.3937007874015747" bottom="0.7874015748031494" header="0" footer="0.3937007874015747"/>
  <pageSetup blackAndWhite="1" fitToHeight="9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54"/>
      <c r="C1" s="53"/>
    </row>
    <row r="2" spans="1:3" ht="21.75" customHeight="1">
      <c r="A2" s="55" t="s">
        <v>256</v>
      </c>
      <c r="B2" s="55"/>
      <c r="C2" s="55"/>
    </row>
    <row r="3" spans="1:3" ht="21.75" customHeight="1">
      <c r="A3" s="56" t="s">
        <v>2</v>
      </c>
      <c r="B3" s="53"/>
      <c r="C3" s="53" t="s">
        <v>65</v>
      </c>
    </row>
    <row r="4" spans="1:3" ht="21.75" customHeight="1">
      <c r="A4" s="57" t="s">
        <v>257</v>
      </c>
      <c r="B4" s="57" t="s">
        <v>258</v>
      </c>
      <c r="C4" s="57" t="s">
        <v>259</v>
      </c>
    </row>
    <row r="5" spans="1:3" ht="21.75" customHeight="1">
      <c r="A5" s="58" t="s">
        <v>76</v>
      </c>
      <c r="B5" s="59">
        <f>SUM(B6,B12,B13)</f>
        <v>54.0329</v>
      </c>
      <c r="C5" s="59">
        <f>SUM(C6,C12,C13)</f>
        <v>54.0329</v>
      </c>
    </row>
    <row r="6" spans="1:3" ht="21.75" customHeight="1">
      <c r="A6" s="60" t="s">
        <v>260</v>
      </c>
      <c r="B6" s="61">
        <f>SUM(B7:B9)</f>
        <v>32</v>
      </c>
      <c r="C6" s="61">
        <f>SUM(C7:C9)</f>
        <v>32</v>
      </c>
    </row>
    <row r="7" spans="1:3" ht="21.75" customHeight="1">
      <c r="A7" s="62" t="s">
        <v>261</v>
      </c>
      <c r="B7" s="63">
        <v>0</v>
      </c>
      <c r="C7" s="64">
        <v>0</v>
      </c>
    </row>
    <row r="8" spans="1:3" ht="21.75" customHeight="1">
      <c r="A8" s="62" t="s">
        <v>262</v>
      </c>
      <c r="B8" s="65">
        <v>10</v>
      </c>
      <c r="C8" s="66">
        <v>10</v>
      </c>
    </row>
    <row r="9" spans="1:3" ht="21.75" customHeight="1">
      <c r="A9" s="60" t="s">
        <v>263</v>
      </c>
      <c r="B9" s="67">
        <f>SUM(B10:B11)</f>
        <v>22</v>
      </c>
      <c r="C9" s="67">
        <f>SUM(C10:C11)</f>
        <v>22</v>
      </c>
    </row>
    <row r="10" spans="1:3" ht="21.75" customHeight="1">
      <c r="A10" s="68" t="s">
        <v>264</v>
      </c>
      <c r="B10" s="63">
        <v>22</v>
      </c>
      <c r="C10" s="69">
        <v>22</v>
      </c>
    </row>
    <row r="11" spans="1:3" ht="21.75" customHeight="1">
      <c r="A11" s="68" t="s">
        <v>265</v>
      </c>
      <c r="B11" s="70">
        <v>0</v>
      </c>
      <c r="C11" s="71">
        <v>0</v>
      </c>
    </row>
    <row r="12" spans="1:3" ht="21.75" customHeight="1">
      <c r="A12" s="68" t="s">
        <v>266</v>
      </c>
      <c r="B12" s="63">
        <v>3</v>
      </c>
      <c r="C12" s="64">
        <v>3</v>
      </c>
    </row>
    <row r="13" spans="1:3" ht="21.75" customHeight="1">
      <c r="A13" s="68" t="s">
        <v>267</v>
      </c>
      <c r="B13" s="65">
        <v>19.0329</v>
      </c>
      <c r="C13" s="66">
        <v>19.0329</v>
      </c>
    </row>
    <row r="14" ht="12.75" customHeight="1"/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blackAndWhite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2020-06-01T02:03:18Z</dcterms:created>
  <dcterms:modified xsi:type="dcterms:W3CDTF">2020-06-01T02:05:03Z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