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9135" tabRatio="509" firstSheet="6" activeTab="7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9">$A$1:$R$6</definedName>
    <definedName name="_xlnm.Print_Area" localSheetId="10">$A$1:$R$6</definedName>
    <definedName name="_xlnm.Print_Area" localSheetId="11">$A$1:$W$16</definedName>
    <definedName name="_xlnm.Print_Area" localSheetId="0">$A$1:$F$34</definedName>
    <definedName name="_xlnm.Print_Area" localSheetId="1">$A$1:$P$29</definedName>
    <definedName name="_xlnm.Print_Area" localSheetId="2">$A$1:$R$28</definedName>
    <definedName name="_xlnm.Print_Area" localSheetId="3">$A$1:$F$34</definedName>
    <definedName name="_xlnm.Print_Area" localSheetId="4">$A$1:$R$28</definedName>
    <definedName name="_xlnm.Print_Area" localSheetId="5">'表6一般预算部门预算经济分类表'!$A$1:$E$43</definedName>
    <definedName name="_xlnm.Print_Area" localSheetId="6">'表7一般预算政府预算经济分类表'!$A$1:$E$27</definedName>
    <definedName name="_xlnm.Print_Area" localSheetId="7">$A$1:$C$33</definedName>
    <definedName name="_xlnm.Print_Area" localSheetId="8">$A$1:$C$13</definedName>
    <definedName name="_xlnm.Print_Titles" localSheetId="5">'表6一般预算部门预算经济分类表'!$1:$5</definedName>
    <definedName name="_xlnm.Print_Titles" localSheetId="6">'表7一般预算政府预算经济分类表'!$1:$5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<sst xmlns="http://schemas.openxmlformats.org/spreadsheetml/2006/main" count="700" uniqueCount="333">
  <si>
    <t/>
  </si>
  <si>
    <t xml:space="preserve">      维修（护）费（机关）</t>
  </si>
  <si>
    <t xml:space="preserve">      20103</t>
  </si>
  <si>
    <t xml:space="preserve">    210</t>
  </si>
  <si>
    <t xml:space="preserve">    政府性基金预算拨款结余</t>
  </si>
  <si>
    <t xml:space="preserve">        2210302</t>
  </si>
  <si>
    <t xml:space="preserve">      办公设备购置（资本性）</t>
  </si>
  <si>
    <t xml:space="preserve">        行政运行（政府办公厅（室）及相关机构事务）</t>
  </si>
  <si>
    <t>其他支出</t>
  </si>
  <si>
    <t>对个人和家庭的补助</t>
  </si>
  <si>
    <t xml:space="preserve">    一般公共服务支出</t>
  </si>
  <si>
    <t xml:space="preserve">      住房改革支出</t>
  </si>
  <si>
    <t xml:space="preserve">        公务员医疗补助</t>
  </si>
  <si>
    <t>经费拨款</t>
  </si>
  <si>
    <t>1A0102</t>
  </si>
  <si>
    <t xml:space="preserve">      30103</t>
  </si>
  <si>
    <t xml:space="preserve">  二十一、粮油物资储备支出</t>
  </si>
  <si>
    <t xml:space="preserve">  十五、资源勘探信息等支出</t>
  </si>
  <si>
    <t>资金来源</t>
  </si>
  <si>
    <t xml:space="preserve">      邮电费</t>
  </si>
  <si>
    <t xml:space="preserve">  二十五、其他支出</t>
  </si>
  <si>
    <t>99</t>
  </si>
  <si>
    <t xml:space="preserve">    一般公共预算拨款结余</t>
  </si>
  <si>
    <t>表六:一般公共预算部门预算经济分类支出表</t>
  </si>
  <si>
    <t xml:space="preserve">      办公经费</t>
  </si>
  <si>
    <t xml:space="preserve">      租赁费</t>
  </si>
  <si>
    <t>基本支出</t>
  </si>
  <si>
    <t xml:space="preserve">      咨询费</t>
  </si>
  <si>
    <t xml:space="preserve">    卫生健康支出</t>
  </si>
  <si>
    <t xml:space="preserve">      政府办公厅（室）及相关机构事务</t>
  </si>
  <si>
    <t xml:space="preserve">      30299</t>
  </si>
  <si>
    <t xml:space="preserve">      30217</t>
  </si>
  <si>
    <t xml:space="preserve">        机关事业单位基本养老保险缴费支出</t>
  </si>
  <si>
    <t>三、国有资本经营预算拨款</t>
  </si>
  <si>
    <t xml:space="preserve">      30213</t>
  </si>
  <si>
    <t>未纳入财政专户管理的收入</t>
  </si>
  <si>
    <t xml:space="preserve">      差旅费</t>
  </si>
  <si>
    <t xml:space="preserve">      印刷费</t>
  </si>
  <si>
    <t>支出经济分类科目编码</t>
  </si>
  <si>
    <t xml:space="preserve">    住房保障支出</t>
  </si>
  <si>
    <t xml:space="preserve">      30110</t>
  </si>
  <si>
    <t>一般公共预算拨款</t>
  </si>
  <si>
    <t>单位显示编码</t>
  </si>
  <si>
    <t xml:space="preserve">      社会保障缴费</t>
  </si>
  <si>
    <t xml:space="preserve">      基本工资</t>
  </si>
  <si>
    <t xml:space="preserve">    509</t>
  </si>
  <si>
    <t xml:space="preserve">      31007</t>
  </si>
  <si>
    <t xml:space="preserve">    501</t>
  </si>
  <si>
    <t xml:space="preserve">      进修及培训</t>
  </si>
  <si>
    <t xml:space="preserve">    3.对个人和家庭的补助</t>
  </si>
  <si>
    <t xml:space="preserve">      22103</t>
  </si>
  <si>
    <t xml:space="preserve">    2.商品和服务支出</t>
  </si>
  <si>
    <t xml:space="preserve">    7.对企业补助(基本建设)</t>
  </si>
  <si>
    <t>一、一般公共预算拨款</t>
  </si>
  <si>
    <t>EA02010104</t>
  </si>
  <si>
    <t xml:space="preserve">      50103</t>
  </si>
  <si>
    <t xml:space="preserve">        其他政府办公厅（室）及相关机构事务支出</t>
  </si>
  <si>
    <t xml:space="preserve">    303</t>
  </si>
  <si>
    <t>2019-10-30</t>
  </si>
  <si>
    <t>品目编码</t>
  </si>
  <si>
    <t>本 年 收 入 合 计</t>
  </si>
  <si>
    <t xml:space="preserve">        2101101</t>
  </si>
  <si>
    <t xml:space="preserve">    商品和服务支出</t>
  </si>
  <si>
    <t xml:space="preserve">        住房公积金管理</t>
  </si>
  <si>
    <t>支  出  总  计</t>
  </si>
  <si>
    <t xml:space="preserve">      工资奖金津补贴</t>
  </si>
  <si>
    <t xml:space="preserve">    1.工资福利支出</t>
  </si>
  <si>
    <t xml:space="preserve">      50299</t>
  </si>
  <si>
    <t xml:space="preserve">      信息网络及软件购置更新（资本性）</t>
  </si>
  <si>
    <t xml:space="preserve">    221</t>
  </si>
  <si>
    <t xml:space="preserve">    社会保障和就业支出</t>
  </si>
  <si>
    <t>合计</t>
  </si>
  <si>
    <t>采购内容</t>
  </si>
  <si>
    <t>集中</t>
  </si>
  <si>
    <t xml:space="preserve">      30239</t>
  </si>
  <si>
    <t xml:space="preserve">    310</t>
  </si>
  <si>
    <t xml:space="preserve">      公务接待费</t>
  </si>
  <si>
    <t>2019-11-30</t>
  </si>
  <si>
    <t>功能科目类名称</t>
  </si>
  <si>
    <t xml:space="preserve">      房屋建筑物购建（资本性）（机关）</t>
  </si>
  <si>
    <t>台</t>
  </si>
  <si>
    <t>03</t>
  </si>
  <si>
    <t xml:space="preserve">      行政事业单位离退休</t>
  </si>
  <si>
    <t>纳入财政专户管理的收入</t>
  </si>
  <si>
    <t xml:space="preserve">  十二、城乡社区支出</t>
  </si>
  <si>
    <t>计量单位</t>
  </si>
  <si>
    <t>DA0601</t>
  </si>
  <si>
    <t xml:space="preserve">      50905</t>
  </si>
  <si>
    <t xml:space="preserve">  河池住房公积金管理中心</t>
  </si>
  <si>
    <t xml:space="preserve">      50901</t>
  </si>
  <si>
    <t>部门网站、信息系统及网络建设、运行和维护经费</t>
  </si>
  <si>
    <t xml:space="preserve">      30203</t>
  </si>
  <si>
    <t xml:space="preserve">    工资福利支出</t>
  </si>
  <si>
    <t xml:space="preserve">      30207</t>
  </si>
  <si>
    <t xml:space="preserve">      2.公务用车购置费</t>
  </si>
  <si>
    <t xml:space="preserve">      30108</t>
  </si>
  <si>
    <t>政府性基金预算拨款</t>
  </si>
  <si>
    <t xml:space="preserve">  二十三、灾害防治及应急管理支出</t>
  </si>
  <si>
    <t>二、政府性基金预算拨款</t>
  </si>
  <si>
    <t xml:space="preserve">      公务接待费（机关）</t>
  </si>
  <si>
    <t xml:space="preserve">        培训支出</t>
  </si>
  <si>
    <t xml:space="preserve">        2010301</t>
  </si>
  <si>
    <t xml:space="preserve">    2010399</t>
  </si>
  <si>
    <t xml:space="preserve">      住房公积金</t>
  </si>
  <si>
    <t>未纳入财政专户管理的收入安排的资金</t>
  </si>
  <si>
    <t>功能科目项名称</t>
  </si>
  <si>
    <t xml:space="preserve">    208</t>
  </si>
  <si>
    <t>纳入财政专户管理的收入安排的资金结余</t>
  </si>
  <si>
    <t xml:space="preserve">      工会经费</t>
  </si>
  <si>
    <t xml:space="preserve">  130001</t>
  </si>
  <si>
    <t xml:space="preserve">    纳入财政专户管理的收入安排的资金结余</t>
  </si>
  <si>
    <t xml:space="preserve">      职工基本医疗保险缴费</t>
  </si>
  <si>
    <t>支出(按功能科目分类)</t>
  </si>
  <si>
    <t>项目</t>
  </si>
  <si>
    <t>表八:一般公共预算基本支出表</t>
  </si>
  <si>
    <t xml:space="preserve">      30214</t>
  </si>
  <si>
    <t>对企业补助(基本建设)</t>
  </si>
  <si>
    <t xml:space="preserve">        2050803</t>
  </si>
  <si>
    <t xml:space="preserve">  十三、农林水支出</t>
  </si>
  <si>
    <t>221</t>
  </si>
  <si>
    <t>购买产权房作业务用房</t>
  </si>
  <si>
    <t xml:space="preserve">      城乡社区住宅</t>
  </si>
  <si>
    <t xml:space="preserve">      30199</t>
  </si>
  <si>
    <t xml:space="preserve">  购买产权房作业务用房购置费</t>
  </si>
  <si>
    <t xml:space="preserve">      30113</t>
  </si>
  <si>
    <t xml:space="preserve">      20805</t>
  </si>
  <si>
    <t xml:space="preserve">  二十八、债务付息支出</t>
  </si>
  <si>
    <t xml:space="preserve">      2010399</t>
  </si>
  <si>
    <t>类</t>
  </si>
  <si>
    <t xml:space="preserve">    502</t>
  </si>
  <si>
    <t xml:space="preserve">  二十、住房保障支出</t>
  </si>
  <si>
    <t xml:space="preserve">      电费</t>
  </si>
  <si>
    <t xml:space="preserve">        住房公积金</t>
  </si>
  <si>
    <t>表十一:国有资本经营预算支出表</t>
  </si>
  <si>
    <t xml:space="preserve">      50203</t>
  </si>
  <si>
    <t>对社会保障基金补助</t>
  </si>
  <si>
    <t xml:space="preserve">  十六、商业服务业等支出</t>
  </si>
  <si>
    <t xml:space="preserve">      其他社会保障缴费</t>
  </si>
  <si>
    <t xml:space="preserve">      30229</t>
  </si>
  <si>
    <t>表五:一般公共预算支出表</t>
  </si>
  <si>
    <t xml:space="preserve">    5.资本性支出(基本建设)</t>
  </si>
  <si>
    <t xml:space="preserve">    机关商品和服务支出</t>
  </si>
  <si>
    <t>间</t>
  </si>
  <si>
    <t>预算数</t>
  </si>
  <si>
    <t xml:space="preserve">      福利费</t>
  </si>
  <si>
    <t xml:space="preserve">  二、外交支出</t>
  </si>
  <si>
    <t xml:space="preserve">      30307</t>
  </si>
  <si>
    <t xml:space="preserve">      1.公务用车运行维护费</t>
  </si>
  <si>
    <t xml:space="preserve">      50199</t>
  </si>
  <si>
    <t>河池住房公积金管理中心</t>
  </si>
  <si>
    <t>建筑物</t>
  </si>
  <si>
    <t xml:space="preserve">        2210201</t>
  </si>
  <si>
    <t xml:space="preserve">    机关资本性支出（一）</t>
  </si>
  <si>
    <t>套</t>
  </si>
  <si>
    <t>纳入财政专户管理的收入安排的资金</t>
  </si>
  <si>
    <t xml:space="preserve">    资本性支出</t>
  </si>
  <si>
    <t>单位：万元</t>
  </si>
  <si>
    <t xml:space="preserve">  九、社会保险基金支出</t>
  </si>
  <si>
    <t>02</t>
  </si>
  <si>
    <t xml:space="preserve">      维修（护）费</t>
  </si>
  <si>
    <t xml:space="preserve">      办公费</t>
  </si>
  <si>
    <t>工资福利支出</t>
  </si>
  <si>
    <t>项目编号</t>
  </si>
  <si>
    <t>参考单价</t>
  </si>
  <si>
    <t xml:space="preserve">      30206</t>
  </si>
  <si>
    <t>其他结余</t>
  </si>
  <si>
    <t xml:space="preserve">      30202</t>
  </si>
  <si>
    <t>上年结余收入</t>
  </si>
  <si>
    <t xml:space="preserve">      社会福利和救助</t>
  </si>
  <si>
    <t xml:space="preserve">  三、国防支出</t>
  </si>
  <si>
    <t xml:space="preserve">    8.对企业补助</t>
  </si>
  <si>
    <t xml:space="preserve">  十、医疗卫生与计划生育支出</t>
  </si>
  <si>
    <t>支出(按经济科目分类)</t>
  </si>
  <si>
    <t xml:space="preserve">      其他工资福利支出</t>
  </si>
  <si>
    <t xml:space="preserve">      30101</t>
  </si>
  <si>
    <t>单位编码\科目编码</t>
  </si>
  <si>
    <t>130</t>
  </si>
  <si>
    <t xml:space="preserve">  二十九、债务发行费用支出</t>
  </si>
  <si>
    <t xml:space="preserve">      公务员医疗补助缴费</t>
  </si>
  <si>
    <t>国有资本经营预算拨款</t>
  </si>
  <si>
    <t>其中：一般公共预算</t>
  </si>
  <si>
    <t xml:space="preserve">    机关工资福利支出</t>
  </si>
  <si>
    <t>资本性支出</t>
  </si>
  <si>
    <t>项目支出</t>
  </si>
  <si>
    <t xml:space="preserve">      奖金</t>
  </si>
  <si>
    <t>三、培训费</t>
  </si>
  <si>
    <t xml:space="preserve">    201</t>
  </si>
  <si>
    <t xml:space="preserve">    其他政府办公厅（室）及相关机构事务支出</t>
  </si>
  <si>
    <t>品目名称</t>
  </si>
  <si>
    <t xml:space="preserve">    对个人和家庭的补助</t>
  </si>
  <si>
    <t xml:space="preserve">    205</t>
  </si>
  <si>
    <t xml:space="preserve">      纳入一般公共预算管理的非税收入安排的资金</t>
  </si>
  <si>
    <t>部门显示编码</t>
  </si>
  <si>
    <t>木制家具(网)</t>
  </si>
  <si>
    <t xml:space="preserve">      30211</t>
  </si>
  <si>
    <t>电子设备购置</t>
  </si>
  <si>
    <t xml:space="preserve">      30215</t>
  </si>
  <si>
    <t xml:space="preserve">    4.债务利息及费用支出</t>
  </si>
  <si>
    <t xml:space="preserve">      30112</t>
  </si>
  <si>
    <t>四、纳入财政专户管理的收入安排的资金</t>
  </si>
  <si>
    <t xml:space="preserve">      50306</t>
  </si>
  <si>
    <t>四、上年结余收入</t>
  </si>
  <si>
    <t xml:space="preserve">        2010399</t>
  </si>
  <si>
    <t xml:space="preserve">    503</t>
  </si>
  <si>
    <t xml:space="preserve">      31001</t>
  </si>
  <si>
    <t>**</t>
  </si>
  <si>
    <t>项目名称</t>
  </si>
  <si>
    <t>购买产权房作业务用房购置费</t>
  </si>
  <si>
    <t xml:space="preserve">      50202</t>
  </si>
  <si>
    <t xml:space="preserve">  一、一般公共服务支出</t>
  </si>
  <si>
    <t xml:space="preserve">      50206</t>
  </si>
  <si>
    <t xml:space="preserve">      其他商品和服务支出</t>
  </si>
  <si>
    <t>商品和服务支出</t>
  </si>
  <si>
    <t>支出经济分类科目名称</t>
  </si>
  <si>
    <t xml:space="preserve">      50101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</si>
  <si>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</si>
  <si>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</si>
  <si>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</si>
  <si>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</si>
  <si>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 xml:space="preserve">      机关事业单位基本养老保险缴费</t>
  </si>
  <si>
    <t xml:space="preserve">    301</t>
  </si>
  <si>
    <t>项</t>
  </si>
  <si>
    <t xml:space="preserve">      其他政府办公厅（室）及相关机构事务支出</t>
  </si>
  <si>
    <t xml:space="preserve">      退休费</t>
  </si>
  <si>
    <t xml:space="preserve">        2080505</t>
  </si>
  <si>
    <t>款</t>
  </si>
  <si>
    <t>单位名称(功能分类科目名称)</t>
  </si>
  <si>
    <t xml:space="preserve">      培训费（机关）</t>
  </si>
  <si>
    <t xml:space="preserve">        2101103</t>
  </si>
  <si>
    <t xml:space="preserve">      行政事业单位医疗</t>
  </si>
  <si>
    <t>单位名称/科目名称</t>
  </si>
  <si>
    <t xml:space="preserve">      20508</t>
  </si>
  <si>
    <t xml:space="preserve">      30302</t>
  </si>
  <si>
    <t xml:space="preserve">  八、社会保障和就业支出</t>
  </si>
  <si>
    <t>全口径</t>
  </si>
  <si>
    <t>一、“三公”经费小计</t>
  </si>
  <si>
    <t xml:space="preserve">  六、科学技术支出</t>
  </si>
  <si>
    <t>表二:部门收入总表</t>
  </si>
  <si>
    <t xml:space="preserve">      津贴补贴</t>
  </si>
  <si>
    <t>2019-09-30</t>
  </si>
  <si>
    <t>部门名称</t>
  </si>
  <si>
    <t>资本性支出(基本建设)</t>
  </si>
  <si>
    <t xml:space="preserve">  二十二、国有资本经营预算支出</t>
  </si>
  <si>
    <t>单位名称</t>
  </si>
  <si>
    <t xml:space="preserve">  十一、节能环保支出</t>
  </si>
  <si>
    <t>单位名称\科目名称</t>
  </si>
  <si>
    <t xml:space="preserve">      设备购置（资本性）</t>
  </si>
  <si>
    <t xml:space="preserve">      会议费（机关）</t>
  </si>
  <si>
    <t>债务利息及费用支出</t>
  </si>
  <si>
    <t xml:space="preserve">      伙食补助费</t>
  </si>
  <si>
    <t>一、部门收支总表</t>
  </si>
  <si>
    <t>表七:一般公共预算政府预算经济分类支出表</t>
  </si>
  <si>
    <t>总计</t>
  </si>
  <si>
    <t>单位名称：河池住房公积金管理中心</t>
  </si>
  <si>
    <t xml:space="preserve">      30201</t>
  </si>
  <si>
    <t>政府性基金预算拨款结余</t>
  </si>
  <si>
    <t xml:space="preserve">    2210302</t>
  </si>
  <si>
    <t xml:space="preserve">      30106</t>
  </si>
  <si>
    <t xml:space="preserve">      离退休费</t>
  </si>
  <si>
    <t xml:space="preserve">      30102</t>
  </si>
  <si>
    <t xml:space="preserve">      住房公积金管理</t>
  </si>
  <si>
    <t xml:space="preserve">        行政单位医疗</t>
  </si>
  <si>
    <t xml:space="preserve">  (一)因公出国(境)费用</t>
  </si>
  <si>
    <t xml:space="preserve">      委托业务费</t>
  </si>
  <si>
    <t>项目ID</t>
  </si>
  <si>
    <t xml:space="preserve">    6.资本性支出</t>
  </si>
  <si>
    <t>表四:财政拨款收支总表</t>
  </si>
  <si>
    <t xml:space="preserve">      其他交通费用</t>
  </si>
  <si>
    <t xml:space="preserve">  十七、金融支出</t>
  </si>
  <si>
    <t>五、未纳入财政专户管理的收入安排的资金</t>
  </si>
  <si>
    <t xml:space="preserve">    教育支出</t>
  </si>
  <si>
    <t>对企业补助</t>
  </si>
  <si>
    <t xml:space="preserve">      30216</t>
  </si>
  <si>
    <t xml:space="preserve">      房屋建筑物购建（资本性）</t>
  </si>
  <si>
    <t xml:space="preserve">      培训费</t>
  </si>
  <si>
    <t xml:space="preserve">      30111</t>
  </si>
  <si>
    <t xml:space="preserve">   10.其他支出</t>
  </si>
  <si>
    <t xml:space="preserve">      住房公积金（机关）</t>
  </si>
  <si>
    <t xml:space="preserve">      50301</t>
  </si>
  <si>
    <t xml:space="preserve">  七、文化体育与传媒支出</t>
  </si>
  <si>
    <t xml:space="preserve">      31002</t>
  </si>
  <si>
    <t xml:space="preserve">  四、公共安全支出</t>
  </si>
  <si>
    <t>表十:政府性基金预算支出表</t>
  </si>
  <si>
    <t xml:space="preserve">  十四、交通运输支出</t>
  </si>
  <si>
    <t xml:space="preserve">      50201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</si>
  <si>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</si>
  <si>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</si>
  <si>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</si>
  <si>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</si>
  <si>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部门网站、信息系统及网络建设、运行和维护经费</t>
  </si>
  <si>
    <t xml:space="preserve">      50209</t>
  </si>
  <si>
    <t xml:space="preserve">      50205</t>
  </si>
  <si>
    <t xml:space="preserve">      22102</t>
  </si>
  <si>
    <t>表十二：政府采购预算表</t>
  </si>
  <si>
    <t xml:space="preserve">    其他结余</t>
  </si>
  <si>
    <t xml:space="preserve">      50102</t>
  </si>
  <si>
    <t xml:space="preserve">    9.对社会保障基金补助</t>
  </si>
  <si>
    <t xml:space="preserve">  (二)公务接待费</t>
  </si>
  <si>
    <t xml:space="preserve">      30227</t>
  </si>
  <si>
    <t xml:space="preserve">  五、教育支出</t>
  </si>
  <si>
    <t>拟定采购日期</t>
  </si>
  <si>
    <t xml:space="preserve">    302</t>
  </si>
  <si>
    <t>纳入一般公共预算管理的非税收入</t>
  </si>
  <si>
    <t>台式计算机(网)</t>
  </si>
  <si>
    <t>办公设备购置</t>
  </si>
  <si>
    <t>六、上年结余收入</t>
  </si>
  <si>
    <t>单位:万元</t>
  </si>
  <si>
    <t>功能科目款5位编码</t>
  </si>
  <si>
    <t xml:space="preserve">  二十六、转移性支出</t>
  </si>
  <si>
    <t xml:space="preserve">      会议费</t>
  </si>
  <si>
    <t xml:space="preserve">      医疗费补助</t>
  </si>
  <si>
    <t>一、基本支出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</si>
  <si>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</si>
  <si>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</si>
  <si>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</si>
  <si>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</si>
  <si>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</si>
  <si>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经费拨款</t>
  </si>
  <si>
    <t xml:space="preserve">  二十七、债务还本支出</t>
  </si>
  <si>
    <t>201</t>
  </si>
  <si>
    <t xml:space="preserve">  二十四、预备费</t>
  </si>
  <si>
    <t>采购组织形式</t>
  </si>
  <si>
    <t xml:space="preserve">      2210302</t>
  </si>
  <si>
    <t>单位代码(科目编码)</t>
  </si>
  <si>
    <t>一般公共预算拨款结余</t>
  </si>
  <si>
    <t>二、会议费</t>
  </si>
  <si>
    <t xml:space="preserve">      21011</t>
  </si>
  <si>
    <t>单位编码/科目编码</t>
  </si>
  <si>
    <t>收          入</t>
  </si>
  <si>
    <t>采购数量</t>
  </si>
  <si>
    <t>科目编码</t>
  </si>
  <si>
    <t xml:space="preserve">    住房公积金管理</t>
  </si>
  <si>
    <t>收  入  总  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</si>
</sst>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0.00_ "/>
    <numFmt numFmtId="184" formatCode="00"/>
    <numFmt numFmtId="185" formatCode="#,##0.0_ "/>
    <numFmt numFmtId="186" formatCode="* #,##0.00;* \-#,##0.00;* &quot;&quot;??;@"/>
    <numFmt numFmtId="187" formatCode=";;"/>
    <numFmt numFmtId="188" formatCode=";;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82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182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182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3" fontId="5" fillId="0" borderId="6" xfId="0" applyNumberFormat="1" applyFont="1" applyFill="1" applyBorder="1" applyAlignment="1" applyProtection="1">
      <alignment horizontal="centerContinuous" vertical="center"/>
      <protection/>
    </xf>
    <xf numFmtId="183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5" fontId="5" fillId="0" borderId="0" xfId="0" applyNumberFormat="1" applyFont="1" applyFill="1" applyAlignment="1" applyProtection="1">
      <alignment horizontal="right" vertical="center"/>
      <protection/>
    </xf>
    <xf numFmtId="185" fontId="5" fillId="0" borderId="0" xfId="0" applyNumberFormat="1" applyFont="1" applyFill="1" applyAlignment="1" applyProtection="1">
      <alignment horizontal="right" vertical="center" wrapText="1"/>
      <protection/>
    </xf>
    <xf numFmtId="0" fontId="11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87" fontId="5" fillId="2" borderId="0" xfId="0" applyNumberFormat="1" applyFont="1" applyFill="1" applyAlignment="1" applyProtection="1">
      <alignment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85" fontId="5" fillId="0" borderId="4" xfId="0" applyNumberFormat="1" applyFont="1" applyFill="1" applyBorder="1" applyAlignment="1" applyProtection="1">
      <alignment horizontal="centerContinuous" vertical="center"/>
      <protection/>
    </xf>
    <xf numFmtId="185" fontId="5" fillId="0" borderId="8" xfId="0" applyNumberFormat="1" applyFont="1" applyFill="1" applyBorder="1" applyAlignment="1" applyProtection="1">
      <alignment horizontal="centerContinuous" vertical="center"/>
      <protection/>
    </xf>
    <xf numFmtId="185" fontId="5" fillId="0" borderId="5" xfId="0" applyNumberFormat="1" applyFont="1" applyFill="1" applyBorder="1" applyAlignment="1" applyProtection="1">
      <alignment horizontal="centerContinuous" vertical="center"/>
      <protection/>
    </xf>
    <xf numFmtId="185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83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184" fontId="12" fillId="0" borderId="0" xfId="0" applyNumberFormat="1" applyFont="1" applyFill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85" fontId="5" fillId="0" borderId="10" xfId="0" applyNumberFormat="1" applyFont="1" applyFill="1" applyBorder="1" applyAlignment="1" applyProtection="1">
      <alignment horizontal="center" vertical="center" wrapText="1"/>
      <protection/>
    </xf>
    <xf numFmtId="185" fontId="5" fillId="0" borderId="4" xfId="0" applyNumberFormat="1" applyFont="1" applyFill="1" applyBorder="1" applyAlignment="1" applyProtection="1">
      <alignment horizontal="center" vertical="center" wrapText="1"/>
      <protection/>
    </xf>
    <xf numFmtId="186" fontId="5" fillId="0" borderId="11" xfId="0" applyNumberFormat="1" applyFont="1" applyFill="1" applyBorder="1" applyAlignment="1" applyProtection="1">
      <alignment horizontal="center" vertical="center" wrapText="1"/>
      <protection/>
    </xf>
    <xf numFmtId="186" fontId="5" fillId="0" borderId="6" xfId="0" applyNumberFormat="1" applyFont="1" applyFill="1" applyBorder="1" applyAlignment="1" applyProtection="1">
      <alignment horizontal="center" vertical="center" wrapText="1"/>
      <protection/>
    </xf>
    <xf numFmtId="186" fontId="5" fillId="0" borderId="1" xfId="0" applyNumberFormat="1" applyFont="1" applyFill="1" applyBorder="1" applyAlignment="1" applyProtection="1">
      <alignment horizontal="center" vertical="center" wrapText="1"/>
      <protection/>
    </xf>
    <xf numFmtId="186" fontId="5" fillId="0" borderId="3" xfId="0" applyNumberFormat="1" applyFont="1" applyFill="1" applyBorder="1" applyAlignment="1" applyProtection="1">
      <alignment horizontal="center" vertical="center" wrapText="1"/>
      <protection/>
    </xf>
    <xf numFmtId="186" fontId="5" fillId="0" borderId="2" xfId="0" applyNumberFormat="1" applyFont="1" applyFill="1" applyBorder="1" applyAlignment="1" applyProtection="1">
      <alignment horizontal="center" vertical="center" wrapText="1"/>
      <protection/>
    </xf>
    <xf numFmtId="186" fontId="5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3" fontId="5" fillId="0" borderId="3" xfId="0" applyNumberFormat="1" applyFont="1" applyFill="1" applyBorder="1" applyAlignment="1" applyProtection="1">
      <alignment horizontal="center" vertical="center" wrapText="1"/>
      <protection/>
    </xf>
    <xf numFmtId="183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4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3.66015625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216</v>
      </c>
      <c r="D1" s="3"/>
      <c r="F1" s="4"/>
    </row>
    <row r="2" spans="1:6" ht="28.5" customHeight="1">
      <c r="A2" s="1" t="s">
        <v>250</v>
      </c>
      <c r="B2" s="1"/>
      <c r="C2" s="1"/>
      <c r="D2" s="1"/>
      <c r="E2" s="5"/>
      <c r="F2" s="5"/>
    </row>
    <row r="3" spans="1:8" ht="21.75" customHeight="1">
      <c r="A3" s="125" t="s">
        <v>253</v>
      </c>
      <c r="B3" s="6"/>
      <c r="C3" s="6"/>
      <c r="E3" s="7"/>
      <c r="F3" s="8" t="s">
        <v>306</v>
      </c>
      <c r="G3" s="9"/>
      <c r="H3" s="9"/>
    </row>
    <row r="4" spans="1:6" ht="21.75" customHeight="1">
      <c r="A4" s="10" t="s">
        <v>328</v>
      </c>
      <c r="B4" s="11"/>
      <c r="C4" s="12" t="s">
        <v>112</v>
      </c>
      <c r="D4" s="11"/>
      <c r="E4" s="12" t="s">
        <v>172</v>
      </c>
      <c r="F4" s="11"/>
    </row>
    <row r="5" spans="1:6" ht="15" customHeight="1">
      <c r="A5" s="13" t="s">
        <v>53</v>
      </c>
      <c r="B5" s="121">
        <v>2783.8111</v>
      </c>
      <c r="C5" s="15" t="s">
        <v>209</v>
      </c>
      <c r="D5" s="120">
        <v>1705.6163</v>
      </c>
      <c r="E5" s="64" t="s">
        <v>311</v>
      </c>
      <c r="F5" s="120">
        <v>864.4111</v>
      </c>
    </row>
    <row r="6" spans="1:8" ht="15" customHeight="1">
      <c r="A6" s="13" t="s">
        <v>317</v>
      </c>
      <c r="B6" s="121">
        <v>2783.8111</v>
      </c>
      <c r="C6" s="17" t="s">
        <v>145</v>
      </c>
      <c r="D6" s="122">
        <v>0</v>
      </c>
      <c r="E6" s="65" t="s">
        <v>66</v>
      </c>
      <c r="F6" s="120">
        <v>750.8287</v>
      </c>
      <c r="G6" s="2"/>
      <c r="H6" s="2"/>
    </row>
    <row r="7" spans="1:8" ht="15" customHeight="1">
      <c r="A7" s="19" t="s">
        <v>191</v>
      </c>
      <c r="B7" s="121">
        <v>0</v>
      </c>
      <c r="C7" s="15" t="s">
        <v>169</v>
      </c>
      <c r="D7" s="121">
        <v>0</v>
      </c>
      <c r="E7" s="64" t="s">
        <v>51</v>
      </c>
      <c r="F7" s="120">
        <v>109.0724</v>
      </c>
      <c r="G7" s="2"/>
      <c r="H7" s="2"/>
    </row>
    <row r="8" spans="1:6" ht="15" customHeight="1">
      <c r="A8" s="13" t="s">
        <v>98</v>
      </c>
      <c r="B8" s="121">
        <v>0</v>
      </c>
      <c r="C8" s="15" t="s">
        <v>281</v>
      </c>
      <c r="D8" s="121">
        <v>0</v>
      </c>
      <c r="E8" s="64" t="s">
        <v>49</v>
      </c>
      <c r="F8" s="120">
        <v>4.51</v>
      </c>
    </row>
    <row r="9" spans="1:6" ht="15" customHeight="1">
      <c r="A9" s="13" t="s">
        <v>33</v>
      </c>
      <c r="B9" s="120">
        <v>0</v>
      </c>
      <c r="C9" s="15" t="s">
        <v>299</v>
      </c>
      <c r="D9" s="121">
        <v>6.6533</v>
      </c>
      <c r="E9" s="64" t="s">
        <v>288</v>
      </c>
      <c r="F9" s="120">
        <v>1919.4</v>
      </c>
    </row>
    <row r="10" spans="1:6" ht="15" customHeight="1">
      <c r="A10" s="13" t="s">
        <v>199</v>
      </c>
      <c r="B10" s="123">
        <v>0</v>
      </c>
      <c r="C10" s="15" t="s">
        <v>236</v>
      </c>
      <c r="D10" s="121">
        <v>0</v>
      </c>
      <c r="E10" s="64" t="s">
        <v>66</v>
      </c>
      <c r="F10" s="120">
        <v>240</v>
      </c>
    </row>
    <row r="11" spans="1:6" ht="15" customHeight="1">
      <c r="A11" s="22" t="s">
        <v>269</v>
      </c>
      <c r="B11" s="123">
        <v>0</v>
      </c>
      <c r="C11" s="15" t="s">
        <v>279</v>
      </c>
      <c r="D11" s="121">
        <v>0</v>
      </c>
      <c r="E11" s="64" t="s">
        <v>51</v>
      </c>
      <c r="F11" s="120">
        <v>514.4</v>
      </c>
    </row>
    <row r="12" spans="1:6" ht="15" customHeight="1">
      <c r="A12" s="24"/>
      <c r="B12" s="23"/>
      <c r="C12" s="20" t="s">
        <v>233</v>
      </c>
      <c r="D12" s="120">
        <v>88.7109</v>
      </c>
      <c r="E12" s="64" t="s">
        <v>49</v>
      </c>
      <c r="F12" s="121">
        <v>0</v>
      </c>
    </row>
    <row r="13" spans="1:6" ht="15" customHeight="1">
      <c r="A13" s="24"/>
      <c r="B13" s="25"/>
      <c r="C13" s="22" t="s">
        <v>157</v>
      </c>
      <c r="D13" s="124">
        <v>0</v>
      </c>
      <c r="E13" s="64" t="s">
        <v>197</v>
      </c>
      <c r="F13" s="121">
        <v>0</v>
      </c>
    </row>
    <row r="14" spans="1:6" ht="15" customHeight="1">
      <c r="A14" s="24"/>
      <c r="B14" s="25"/>
      <c r="C14" s="26" t="s">
        <v>171</v>
      </c>
      <c r="D14" s="122">
        <v>48.4849</v>
      </c>
      <c r="E14" s="64" t="s">
        <v>140</v>
      </c>
      <c r="F14" s="121">
        <v>0</v>
      </c>
    </row>
    <row r="15" spans="1:6" ht="15" customHeight="1">
      <c r="A15" s="27"/>
      <c r="B15" s="25"/>
      <c r="C15" s="28" t="s">
        <v>244</v>
      </c>
      <c r="D15" s="121">
        <v>0</v>
      </c>
      <c r="E15" s="64" t="s">
        <v>265</v>
      </c>
      <c r="F15" s="121">
        <v>1165</v>
      </c>
    </row>
    <row r="16" spans="1:6" ht="15" customHeight="1">
      <c r="A16" s="29"/>
      <c r="B16" s="30"/>
      <c r="C16" s="28" t="s">
        <v>84</v>
      </c>
      <c r="D16" s="121">
        <v>0</v>
      </c>
      <c r="E16" s="64" t="s">
        <v>52</v>
      </c>
      <c r="F16" s="121">
        <v>0</v>
      </c>
    </row>
    <row r="17" spans="1:6" ht="15" customHeight="1">
      <c r="A17" s="29"/>
      <c r="B17" s="30"/>
      <c r="C17" s="28" t="s">
        <v>118</v>
      </c>
      <c r="D17" s="121">
        <v>0</v>
      </c>
      <c r="E17" s="64" t="s">
        <v>170</v>
      </c>
      <c r="F17" s="121">
        <v>0</v>
      </c>
    </row>
    <row r="18" spans="1:7" ht="15" customHeight="1">
      <c r="A18" s="31"/>
      <c r="B18" s="30"/>
      <c r="C18" s="28" t="s">
        <v>283</v>
      </c>
      <c r="D18" s="121">
        <v>0</v>
      </c>
      <c r="E18" s="64" t="s">
        <v>296</v>
      </c>
      <c r="F18" s="120">
        <v>0</v>
      </c>
      <c r="G18" s="2"/>
    </row>
    <row r="19" spans="1:7" ht="15" customHeight="1">
      <c r="A19" s="32"/>
      <c r="B19" s="30"/>
      <c r="C19" s="28" t="s">
        <v>17</v>
      </c>
      <c r="D19" s="121">
        <v>0</v>
      </c>
      <c r="E19" s="64" t="s">
        <v>276</v>
      </c>
      <c r="F19" s="123">
        <v>0</v>
      </c>
      <c r="G19" s="2"/>
    </row>
    <row r="20" spans="1:7" ht="15" customHeight="1">
      <c r="A20" s="31" t="s">
        <v>60</v>
      </c>
      <c r="B20" s="25">
        <f>SUM(B5+B8+B9+B10+B11)</f>
        <v>2783.8111</v>
      </c>
      <c r="C20" s="28" t="s">
        <v>136</v>
      </c>
      <c r="D20" s="121">
        <v>0</v>
      </c>
      <c r="E20" s="66"/>
      <c r="F20" s="67"/>
      <c r="G20" s="2"/>
    </row>
    <row r="21" spans="1:7" ht="15" customHeight="1">
      <c r="A21" s="35"/>
      <c r="B21" s="25"/>
      <c r="C21" s="28" t="s">
        <v>268</v>
      </c>
      <c r="D21" s="121">
        <v>0</v>
      </c>
      <c r="E21" s="69"/>
      <c r="F21" s="66"/>
      <c r="G21" s="2"/>
    </row>
    <row r="22" spans="1:7" ht="15" customHeight="1">
      <c r="A22" s="35"/>
      <c r="B22" s="38"/>
      <c r="C22" s="28" t="s">
        <v>287</v>
      </c>
      <c r="D22" s="120">
        <v>0</v>
      </c>
      <c r="E22" s="69"/>
      <c r="F22" s="66"/>
      <c r="G22" s="2"/>
    </row>
    <row r="23" spans="1:8" ht="15" customHeight="1">
      <c r="A23" s="24"/>
      <c r="B23" s="38"/>
      <c r="C23" s="28" t="s">
        <v>316</v>
      </c>
      <c r="D23" s="122">
        <v>0</v>
      </c>
      <c r="E23" s="66"/>
      <c r="F23" s="66"/>
      <c r="G23" s="2"/>
      <c r="H23" s="2"/>
    </row>
    <row r="24" spans="1:8" ht="15" customHeight="1">
      <c r="A24" s="13" t="s">
        <v>305</v>
      </c>
      <c r="B24" s="121">
        <v>0</v>
      </c>
      <c r="C24" s="40" t="s">
        <v>130</v>
      </c>
      <c r="D24" s="121">
        <v>934.3457</v>
      </c>
      <c r="E24" s="66"/>
      <c r="F24" s="66"/>
      <c r="G24" s="2"/>
      <c r="H24" s="2"/>
    </row>
    <row r="25" spans="1:7" ht="15" customHeight="1">
      <c r="A25" s="19" t="s">
        <v>22</v>
      </c>
      <c r="B25" s="120">
        <v>0</v>
      </c>
      <c r="C25" s="40" t="s">
        <v>16</v>
      </c>
      <c r="D25" s="121">
        <v>0</v>
      </c>
      <c r="E25" s="66"/>
      <c r="F25" s="66"/>
      <c r="G25" s="2"/>
    </row>
    <row r="26" spans="1:7" ht="15" customHeight="1">
      <c r="A26" s="19" t="s">
        <v>4</v>
      </c>
      <c r="B26" s="122">
        <v>0</v>
      </c>
      <c r="C26" s="40" t="s">
        <v>242</v>
      </c>
      <c r="D26" s="121">
        <v>0</v>
      </c>
      <c r="E26" s="66"/>
      <c r="F26" s="66"/>
      <c r="G26" s="2"/>
    </row>
    <row r="27" spans="1:7" ht="15" customHeight="1">
      <c r="A27" s="68" t="s">
        <v>313</v>
      </c>
      <c r="B27" s="120">
        <v>0</v>
      </c>
      <c r="C27" s="28" t="s">
        <v>97</v>
      </c>
      <c r="D27" s="121">
        <v>0</v>
      </c>
      <c r="E27" s="33"/>
      <c r="F27" s="66"/>
      <c r="G27" s="2"/>
    </row>
    <row r="28" spans="1:7" ht="15" customHeight="1">
      <c r="A28" s="68" t="s">
        <v>110</v>
      </c>
      <c r="B28" s="120">
        <v>0</v>
      </c>
      <c r="C28" s="28" t="s">
        <v>320</v>
      </c>
      <c r="D28" s="120">
        <v>0</v>
      </c>
      <c r="E28" s="33"/>
      <c r="F28" s="66"/>
      <c r="G28" s="2"/>
    </row>
    <row r="29" spans="1:7" ht="15" customHeight="1">
      <c r="A29" s="19" t="s">
        <v>294</v>
      </c>
      <c r="B29" s="120">
        <v>0</v>
      </c>
      <c r="C29" s="28" t="s">
        <v>20</v>
      </c>
      <c r="D29" s="123">
        <v>0</v>
      </c>
      <c r="E29" s="33"/>
      <c r="F29" s="66"/>
      <c r="G29" s="2"/>
    </row>
    <row r="30" spans="1:7" ht="15" customHeight="1">
      <c r="A30" s="19"/>
      <c r="B30" s="29"/>
      <c r="C30" s="28" t="s">
        <v>308</v>
      </c>
      <c r="D30" s="123">
        <v>0</v>
      </c>
      <c r="E30" s="33"/>
      <c r="F30" s="66"/>
      <c r="G30" s="2"/>
    </row>
    <row r="31" spans="1:7" ht="15" customHeight="1">
      <c r="A31" s="29"/>
      <c r="B31" s="111"/>
      <c r="C31" s="28" t="s">
        <v>318</v>
      </c>
      <c r="D31" s="123">
        <v>0</v>
      </c>
      <c r="E31" s="69"/>
      <c r="F31" s="66"/>
      <c r="G31" s="2"/>
    </row>
    <row r="32" spans="1:7" ht="15" customHeight="1">
      <c r="A32" s="41"/>
      <c r="B32" s="29"/>
      <c r="C32" s="28" t="s">
        <v>126</v>
      </c>
      <c r="D32" s="123">
        <v>0</v>
      </c>
      <c r="E32" s="69"/>
      <c r="F32" s="66"/>
      <c r="G32" s="2"/>
    </row>
    <row r="33" spans="1:7" ht="15" customHeight="1">
      <c r="A33" s="31"/>
      <c r="B33" s="30"/>
      <c r="C33" s="28" t="s">
        <v>177</v>
      </c>
      <c r="D33" s="123">
        <v>0</v>
      </c>
      <c r="E33" s="66"/>
      <c r="F33" s="66"/>
      <c r="G33" s="2"/>
    </row>
    <row r="34" spans="1:8" ht="15" customHeight="1">
      <c r="A34" s="44" t="s">
        <v>332</v>
      </c>
      <c r="B34" s="120">
        <v>2783.8111</v>
      </c>
      <c r="C34" s="45" t="s">
        <v>64</v>
      </c>
      <c r="D34" s="23">
        <f>SUM(D5:D33)</f>
        <v>2783.8111</v>
      </c>
      <c r="E34" s="45" t="s">
        <v>64</v>
      </c>
      <c r="F34" s="46">
        <f>SUM(F5,F9)</f>
        <v>2783.8111</v>
      </c>
      <c r="G34" s="2"/>
      <c r="H34" s="2"/>
    </row>
    <row r="35" spans="1:4" ht="15.75" customHeight="1">
      <c r="A35" s="2"/>
      <c r="B35" s="2"/>
      <c r="C35" s="2"/>
      <c r="D35" s="47"/>
    </row>
    <row r="36" ht="9.75" customHeight="1">
      <c r="D36" s="2"/>
    </row>
    <row r="37" ht="9.75" customHeight="1">
      <c r="D37" s="2"/>
    </row>
  </sheetData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tabSelected="1" workbookViewId="0" topLeftCell="A1">
      <selection activeCell="D22" sqref="D22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282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50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156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67" t="s">
        <v>175</v>
      </c>
      <c r="B4" s="167" t="s">
        <v>245</v>
      </c>
      <c r="C4" s="129" t="s">
        <v>252</v>
      </c>
      <c r="D4" s="52" t="s">
        <v>26</v>
      </c>
      <c r="E4" s="53"/>
      <c r="F4" s="53"/>
      <c r="G4" s="53"/>
      <c r="H4" s="53" t="s">
        <v>183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67"/>
      <c r="B5" s="167"/>
      <c r="C5" s="129"/>
      <c r="D5" s="54" t="s">
        <v>71</v>
      </c>
      <c r="E5" s="55" t="s">
        <v>161</v>
      </c>
      <c r="F5" s="55" t="s">
        <v>212</v>
      </c>
      <c r="G5" s="55" t="s">
        <v>9</v>
      </c>
      <c r="H5" s="55" t="s">
        <v>71</v>
      </c>
      <c r="I5" s="55" t="s">
        <v>161</v>
      </c>
      <c r="J5" s="55" t="s">
        <v>212</v>
      </c>
      <c r="K5" s="55" t="s">
        <v>9</v>
      </c>
      <c r="L5" s="55" t="s">
        <v>248</v>
      </c>
      <c r="M5" s="55" t="s">
        <v>241</v>
      </c>
      <c r="N5" s="55" t="s">
        <v>182</v>
      </c>
      <c r="O5" s="55" t="s">
        <v>116</v>
      </c>
      <c r="P5" s="55" t="s">
        <v>271</v>
      </c>
      <c r="Q5" s="55" t="s">
        <v>135</v>
      </c>
      <c r="R5" s="55" t="s">
        <v>8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205</v>
      </c>
      <c r="B6" s="57" t="s">
        <v>205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49"/>
      <c r="B7" s="148"/>
      <c r="C7" s="145"/>
      <c r="D7" s="120"/>
      <c r="E7" s="142"/>
      <c r="F7" s="145"/>
      <c r="G7" s="120"/>
      <c r="H7" s="142"/>
      <c r="I7" s="142"/>
      <c r="J7" s="142"/>
      <c r="K7" s="145"/>
      <c r="L7" s="143"/>
      <c r="M7" s="143"/>
      <c r="N7" s="143"/>
      <c r="O7" s="143"/>
      <c r="P7" s="143"/>
      <c r="Q7" s="120"/>
      <c r="R7" s="142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tabSelected="1" workbookViewId="0" topLeftCell="A1">
      <selection activeCell="D22" sqref="D2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50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156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67" t="s">
        <v>175</v>
      </c>
      <c r="B4" s="167" t="s">
        <v>245</v>
      </c>
      <c r="C4" s="129" t="s">
        <v>252</v>
      </c>
      <c r="D4" s="52" t="s">
        <v>26</v>
      </c>
      <c r="E4" s="53"/>
      <c r="F4" s="53"/>
      <c r="G4" s="53"/>
      <c r="H4" s="53" t="s">
        <v>183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67"/>
      <c r="B5" s="167"/>
      <c r="C5" s="129"/>
      <c r="D5" s="54" t="s">
        <v>71</v>
      </c>
      <c r="E5" s="55" t="s">
        <v>161</v>
      </c>
      <c r="F5" s="55" t="s">
        <v>212</v>
      </c>
      <c r="G5" s="55" t="s">
        <v>9</v>
      </c>
      <c r="H5" s="55" t="s">
        <v>71</v>
      </c>
      <c r="I5" s="55" t="s">
        <v>161</v>
      </c>
      <c r="J5" s="55" t="s">
        <v>212</v>
      </c>
      <c r="K5" s="55" t="s">
        <v>9</v>
      </c>
      <c r="L5" s="55" t="s">
        <v>248</v>
      </c>
      <c r="M5" s="55" t="s">
        <v>241</v>
      </c>
      <c r="N5" s="55" t="s">
        <v>182</v>
      </c>
      <c r="O5" s="55" t="s">
        <v>116</v>
      </c>
      <c r="P5" s="55" t="s">
        <v>271</v>
      </c>
      <c r="Q5" s="55" t="s">
        <v>135</v>
      </c>
      <c r="R5" s="55" t="s">
        <v>8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205</v>
      </c>
      <c r="B6" s="57" t="s">
        <v>205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49"/>
      <c r="B7" s="148"/>
      <c r="C7" s="145"/>
      <c r="D7" s="120"/>
      <c r="E7" s="142"/>
      <c r="F7" s="145"/>
      <c r="G7" s="120"/>
      <c r="H7" s="142"/>
      <c r="I7" s="142"/>
      <c r="J7" s="142"/>
      <c r="K7" s="145"/>
      <c r="L7" s="143"/>
      <c r="M7" s="143"/>
      <c r="N7" s="143"/>
      <c r="O7" s="143"/>
      <c r="P7" s="143"/>
      <c r="Q7" s="120"/>
      <c r="R7" s="142"/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12.75" customHeight="1">
      <c r="A8" s="4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8"/>
      <c r="R8" s="58"/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12.75" customHeight="1">
      <c r="A9" s="48"/>
      <c r="B9" s="58"/>
      <c r="C9" s="58"/>
      <c r="D9" s="58"/>
      <c r="E9" s="58"/>
      <c r="F9" s="58"/>
      <c r="G9" s="58"/>
      <c r="H9" s="58"/>
      <c r="I9" s="58"/>
      <c r="J9" s="58"/>
      <c r="K9" s="48"/>
      <c r="L9" s="48"/>
      <c r="M9" s="48"/>
      <c r="N9" s="48"/>
      <c r="O9" s="48"/>
      <c r="P9" s="58"/>
      <c r="Q9" s="58"/>
      <c r="R9" s="5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12.75" customHeight="1">
      <c r="A10" s="48"/>
      <c r="B10" s="58"/>
      <c r="C10" s="58"/>
      <c r="D10" s="58"/>
      <c r="E10" s="58"/>
      <c r="F10" s="58"/>
      <c r="G10" s="58"/>
      <c r="H10" s="58"/>
      <c r="I10" s="58"/>
      <c r="J10" s="58"/>
      <c r="K10" s="48"/>
      <c r="L10" s="48"/>
      <c r="M10" s="48"/>
      <c r="N10" s="48"/>
      <c r="O10" s="48"/>
      <c r="P10" s="48"/>
      <c r="Q10" s="5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12.75" customHeight="1">
      <c r="A11" s="48"/>
      <c r="B11" s="58"/>
      <c r="C11" s="58"/>
      <c r="D11" s="58"/>
      <c r="E11" s="58"/>
      <c r="F11" s="58"/>
      <c r="G11" s="58"/>
      <c r="H11" s="58"/>
      <c r="I11" s="58"/>
      <c r="J11" s="48"/>
      <c r="K11" s="48"/>
      <c r="L11" s="48"/>
      <c r="M11" s="48"/>
      <c r="N11" s="48"/>
      <c r="O11" s="48"/>
      <c r="P11" s="5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12.75" customHeight="1">
      <c r="A12" s="48"/>
      <c r="B12" s="58"/>
      <c r="C12" s="58"/>
      <c r="D12" s="58"/>
      <c r="E12" s="58"/>
      <c r="F12" s="58"/>
      <c r="G12" s="58"/>
      <c r="H12" s="48"/>
      <c r="I12" s="58"/>
      <c r="J12" s="48"/>
      <c r="K12" s="48"/>
      <c r="L12" s="48"/>
      <c r="M12" s="48"/>
      <c r="N12" s="48"/>
      <c r="O12" s="48"/>
      <c r="P12" s="5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12.75" customHeight="1">
      <c r="A13" s="48"/>
      <c r="B13" s="48"/>
      <c r="C13" s="58"/>
      <c r="D13" s="48"/>
      <c r="E13" s="58"/>
      <c r="F13" s="58"/>
      <c r="G13" s="58"/>
      <c r="H13" s="58"/>
      <c r="I13" s="5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12.75" customHeight="1">
      <c r="A14" s="48"/>
      <c r="B14" s="48"/>
      <c r="C14" s="58"/>
      <c r="D14" s="48"/>
      <c r="E14" s="58"/>
      <c r="F14" s="58"/>
      <c r="G14" s="58"/>
      <c r="H14" s="58"/>
      <c r="I14" s="5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12.75" customHeight="1">
      <c r="A15" s="48"/>
      <c r="B15" s="48"/>
      <c r="C15" s="58"/>
      <c r="D15" s="48"/>
      <c r="E15" s="48"/>
      <c r="F15" s="58"/>
      <c r="G15" s="48"/>
      <c r="H15" s="48"/>
      <c r="I15" s="5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12.75" customHeight="1">
      <c r="A16" s="48"/>
      <c r="B16" s="48"/>
      <c r="C16" s="58"/>
      <c r="D16" s="48"/>
      <c r="E16" s="48"/>
      <c r="F16" s="5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12.75" customHeight="1">
      <c r="A17" s="48"/>
      <c r="B17" s="48"/>
      <c r="C17" s="58"/>
      <c r="D17" s="48"/>
      <c r="E17" s="48"/>
      <c r="F17" s="48"/>
      <c r="G17" s="58"/>
      <c r="H17" s="5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12.75" customHeight="1">
      <c r="A18" s="48"/>
      <c r="B18" s="48"/>
      <c r="C18" s="48"/>
      <c r="D18" s="48"/>
      <c r="E18" s="48"/>
      <c r="F18" s="48"/>
      <c r="G18" s="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12.75" customHeight="1">
      <c r="A19" s="48"/>
      <c r="B19" s="48"/>
      <c r="C19" s="58"/>
      <c r="D19" s="48"/>
      <c r="E19" s="48"/>
      <c r="F19" s="48"/>
      <c r="G19" s="48"/>
      <c r="H19" s="5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ht="12.75" customHeight="1"/>
    <row r="21" ht="9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tabSelected="1" workbookViewId="0" topLeftCell="A1">
      <selection activeCell="D22" sqref="D22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</cols>
  <sheetData>
    <row r="1" spans="1:195" ht="10.5" customHeight="1">
      <c r="A1" s="21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7"/>
      <c r="V1" s="97"/>
      <c r="W1" s="97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</row>
    <row r="2" spans="1:195" ht="22.5" customHeight="1">
      <c r="A2" s="119" t="s">
        <v>293</v>
      </c>
      <c r="B2" s="50"/>
      <c r="C2" s="5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03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</row>
    <row r="3" spans="4:195" ht="10.5" customHeight="1">
      <c r="D3" s="21"/>
      <c r="E3" s="96"/>
      <c r="F3" s="96"/>
      <c r="G3" s="96"/>
      <c r="H3" s="96"/>
      <c r="I3" s="96"/>
      <c r="J3" s="96"/>
      <c r="K3" s="96"/>
      <c r="L3" s="96"/>
      <c r="M3" s="96"/>
      <c r="N3" s="96"/>
      <c r="O3" s="98"/>
      <c r="P3" s="98"/>
      <c r="Q3" s="98"/>
      <c r="R3" s="98"/>
      <c r="S3" s="97"/>
      <c r="T3" s="97"/>
      <c r="U3" s="97"/>
      <c r="V3" s="97"/>
      <c r="W3" s="97" t="s">
        <v>156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</row>
    <row r="4" spans="1:195" ht="16.5" customHeight="1">
      <c r="A4" s="104" t="s">
        <v>330</v>
      </c>
      <c r="B4" s="53"/>
      <c r="C4" s="53"/>
      <c r="D4" s="131" t="s">
        <v>323</v>
      </c>
      <c r="E4" s="131" t="s">
        <v>226</v>
      </c>
      <c r="F4" s="131" t="s">
        <v>206</v>
      </c>
      <c r="G4" s="131" t="s">
        <v>72</v>
      </c>
      <c r="H4" s="131" t="s">
        <v>321</v>
      </c>
      <c r="I4" s="131" t="s">
        <v>59</v>
      </c>
      <c r="J4" s="131" t="s">
        <v>188</v>
      </c>
      <c r="K4" s="131" t="s">
        <v>329</v>
      </c>
      <c r="L4" s="131" t="s">
        <v>85</v>
      </c>
      <c r="M4" s="131" t="s">
        <v>163</v>
      </c>
      <c r="N4" s="132" t="s">
        <v>300</v>
      </c>
      <c r="O4" s="105" t="s">
        <v>18</v>
      </c>
      <c r="P4" s="106"/>
      <c r="Q4" s="106"/>
      <c r="R4" s="106"/>
      <c r="S4" s="107"/>
      <c r="T4" s="107"/>
      <c r="U4" s="107"/>
      <c r="V4" s="107"/>
      <c r="W4" s="108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</row>
    <row r="5" spans="1:195" ht="16.5" customHeight="1">
      <c r="A5" s="129" t="s">
        <v>128</v>
      </c>
      <c r="B5" s="129" t="s">
        <v>225</v>
      </c>
      <c r="C5" s="129" t="s">
        <v>221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133" t="s">
        <v>252</v>
      </c>
      <c r="P5" s="139" t="s">
        <v>41</v>
      </c>
      <c r="Q5" s="139"/>
      <c r="R5" s="139"/>
      <c r="S5" s="135" t="s">
        <v>96</v>
      </c>
      <c r="T5" s="137" t="s">
        <v>179</v>
      </c>
      <c r="U5" s="137" t="s">
        <v>83</v>
      </c>
      <c r="V5" s="137" t="s">
        <v>35</v>
      </c>
      <c r="W5" s="131" t="s">
        <v>167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</row>
    <row r="6" spans="1:195" ht="16.5" customHeight="1">
      <c r="A6" s="129"/>
      <c r="B6" s="129"/>
      <c r="C6" s="129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134"/>
      <c r="P6" s="140" t="s">
        <v>71</v>
      </c>
      <c r="Q6" s="140" t="s">
        <v>13</v>
      </c>
      <c r="R6" s="138" t="s">
        <v>302</v>
      </c>
      <c r="S6" s="136"/>
      <c r="T6" s="138"/>
      <c r="U6" s="138"/>
      <c r="V6" s="138"/>
      <c r="W6" s="131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</row>
    <row r="7" spans="1:195" ht="16.5" customHeight="1">
      <c r="A7" s="129"/>
      <c r="B7" s="129"/>
      <c r="C7" s="129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34"/>
      <c r="P7" s="140"/>
      <c r="Q7" s="140"/>
      <c r="R7" s="138"/>
      <c r="S7" s="136"/>
      <c r="T7" s="138"/>
      <c r="U7" s="138"/>
      <c r="V7" s="138"/>
      <c r="W7" s="131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</row>
    <row r="8" spans="1:195" ht="10.5" customHeight="1">
      <c r="A8" s="99" t="s">
        <v>205</v>
      </c>
      <c r="B8" s="99" t="s">
        <v>205</v>
      </c>
      <c r="C8" s="99" t="s">
        <v>205</v>
      </c>
      <c r="D8" s="99" t="s">
        <v>205</v>
      </c>
      <c r="E8" s="99" t="s">
        <v>205</v>
      </c>
      <c r="F8" s="99" t="s">
        <v>205</v>
      </c>
      <c r="G8" s="99" t="s">
        <v>205</v>
      </c>
      <c r="H8" s="99" t="s">
        <v>205</v>
      </c>
      <c r="I8" s="99" t="s">
        <v>205</v>
      </c>
      <c r="J8" s="99" t="s">
        <v>205</v>
      </c>
      <c r="K8" s="99" t="s">
        <v>205</v>
      </c>
      <c r="L8" s="99" t="s">
        <v>205</v>
      </c>
      <c r="M8" s="99" t="s">
        <v>205</v>
      </c>
      <c r="N8" s="99" t="s">
        <v>205</v>
      </c>
      <c r="O8" s="100">
        <v>1</v>
      </c>
      <c r="P8" s="109">
        <f aca="true" t="shared" si="0" ref="P8:W8">O8+1</f>
        <v>2</v>
      </c>
      <c r="Q8" s="109">
        <f t="shared" si="0"/>
        <v>3</v>
      </c>
      <c r="R8" s="109">
        <f t="shared" si="0"/>
        <v>4</v>
      </c>
      <c r="S8" s="109">
        <f t="shared" si="0"/>
        <v>5</v>
      </c>
      <c r="T8" s="100">
        <f t="shared" si="0"/>
        <v>6</v>
      </c>
      <c r="U8" s="100">
        <f t="shared" si="0"/>
        <v>7</v>
      </c>
      <c r="V8" s="100">
        <f t="shared" si="0"/>
        <v>8</v>
      </c>
      <c r="W8" s="110">
        <f t="shared" si="0"/>
        <v>9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</row>
    <row r="9" spans="1:195" ht="27" customHeight="1">
      <c r="A9" s="149"/>
      <c r="B9" s="149"/>
      <c r="C9" s="149"/>
      <c r="D9" s="149"/>
      <c r="E9" s="149" t="s">
        <v>71</v>
      </c>
      <c r="F9" s="149"/>
      <c r="G9" s="148"/>
      <c r="H9" s="166"/>
      <c r="I9" s="149"/>
      <c r="J9" s="148"/>
      <c r="K9" s="142"/>
      <c r="L9" s="165"/>
      <c r="M9" s="143"/>
      <c r="N9" s="148"/>
      <c r="O9" s="142">
        <v>1165</v>
      </c>
      <c r="P9" s="143">
        <v>1165</v>
      </c>
      <c r="Q9" s="143">
        <v>1165</v>
      </c>
      <c r="R9" s="120">
        <v>0</v>
      </c>
      <c r="S9" s="142">
        <v>0</v>
      </c>
      <c r="T9" s="120">
        <v>0</v>
      </c>
      <c r="U9" s="142">
        <v>0</v>
      </c>
      <c r="V9" s="142">
        <v>0</v>
      </c>
      <c r="W9" s="120">
        <v>0</v>
      </c>
      <c r="X9" s="88"/>
      <c r="Y9" s="102" t="s">
        <v>162</v>
      </c>
      <c r="Z9" s="101" t="s">
        <v>105</v>
      </c>
      <c r="AA9" s="101" t="s">
        <v>314</v>
      </c>
      <c r="AB9" s="101" t="s">
        <v>307</v>
      </c>
      <c r="AC9" s="101" t="s">
        <v>78</v>
      </c>
      <c r="AD9" s="102" t="s">
        <v>264</v>
      </c>
      <c r="AE9" s="102" t="s">
        <v>192</v>
      </c>
      <c r="AF9" s="102" t="s">
        <v>42</v>
      </c>
      <c r="AG9" s="102" t="s">
        <v>240</v>
      </c>
      <c r="AH9" s="102" t="s">
        <v>243</v>
      </c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</row>
    <row r="10" spans="1:34" ht="27" customHeight="1">
      <c r="A10" s="149"/>
      <c r="B10" s="149"/>
      <c r="C10" s="149"/>
      <c r="D10" s="149" t="s">
        <v>176</v>
      </c>
      <c r="E10" s="149" t="s">
        <v>149</v>
      </c>
      <c r="F10" s="149"/>
      <c r="G10" s="148"/>
      <c r="H10" s="166"/>
      <c r="I10" s="149"/>
      <c r="J10" s="148"/>
      <c r="K10" s="142"/>
      <c r="L10" s="165"/>
      <c r="M10" s="143"/>
      <c r="N10" s="148"/>
      <c r="O10" s="142">
        <v>1165</v>
      </c>
      <c r="P10" s="143">
        <v>1165</v>
      </c>
      <c r="Q10" s="143">
        <v>1165</v>
      </c>
      <c r="R10" s="120">
        <v>0</v>
      </c>
      <c r="S10" s="142">
        <v>0</v>
      </c>
      <c r="T10" s="120">
        <v>0</v>
      </c>
      <c r="U10" s="142">
        <v>0</v>
      </c>
      <c r="V10" s="142">
        <v>0</v>
      </c>
      <c r="W10" s="120">
        <v>0</v>
      </c>
      <c r="AD10" s="21"/>
      <c r="AE10" s="21"/>
      <c r="AF10" s="21"/>
      <c r="AG10" s="21"/>
      <c r="AH10" s="21"/>
    </row>
    <row r="11" spans="1:33" ht="27" customHeight="1">
      <c r="A11" s="149"/>
      <c r="B11" s="149"/>
      <c r="C11" s="149"/>
      <c r="D11" s="149" t="s">
        <v>109</v>
      </c>
      <c r="E11" s="149" t="s">
        <v>88</v>
      </c>
      <c r="F11" s="149"/>
      <c r="G11" s="148"/>
      <c r="H11" s="166"/>
      <c r="I11" s="149"/>
      <c r="J11" s="148"/>
      <c r="K11" s="142"/>
      <c r="L11" s="165"/>
      <c r="M11" s="143"/>
      <c r="N11" s="148"/>
      <c r="O11" s="142">
        <v>1165</v>
      </c>
      <c r="P11" s="143">
        <v>1165</v>
      </c>
      <c r="Q11" s="143">
        <v>1165</v>
      </c>
      <c r="R11" s="120">
        <v>0</v>
      </c>
      <c r="S11" s="142">
        <v>0</v>
      </c>
      <c r="T11" s="120">
        <v>0</v>
      </c>
      <c r="U11" s="142">
        <v>0</v>
      </c>
      <c r="V11" s="142">
        <v>0</v>
      </c>
      <c r="W11" s="120">
        <v>0</v>
      </c>
      <c r="AD11" s="21"/>
      <c r="AE11" s="21"/>
      <c r="AF11" s="21"/>
      <c r="AG11" s="21"/>
    </row>
    <row r="12" spans="1:33" ht="27" customHeight="1">
      <c r="A12" s="149"/>
      <c r="B12" s="149"/>
      <c r="C12" s="149"/>
      <c r="D12" s="149" t="s">
        <v>256</v>
      </c>
      <c r="E12" s="149" t="s">
        <v>331</v>
      </c>
      <c r="F12" s="149" t="s">
        <v>90</v>
      </c>
      <c r="G12" s="148"/>
      <c r="H12" s="166"/>
      <c r="I12" s="149"/>
      <c r="J12" s="148"/>
      <c r="K12" s="142"/>
      <c r="L12" s="165"/>
      <c r="M12" s="143"/>
      <c r="N12" s="148"/>
      <c r="O12" s="142">
        <v>65</v>
      </c>
      <c r="P12" s="143">
        <v>65</v>
      </c>
      <c r="Q12" s="143">
        <v>65</v>
      </c>
      <c r="R12" s="120">
        <v>0</v>
      </c>
      <c r="S12" s="142">
        <v>0</v>
      </c>
      <c r="T12" s="120">
        <v>0</v>
      </c>
      <c r="U12" s="142">
        <v>0</v>
      </c>
      <c r="V12" s="142">
        <v>0</v>
      </c>
      <c r="W12" s="120">
        <v>0</v>
      </c>
      <c r="AD12" s="21"/>
      <c r="AE12" s="21"/>
      <c r="AF12" s="21"/>
      <c r="AG12" s="21"/>
    </row>
    <row r="13" spans="1:32" ht="27" customHeight="1">
      <c r="A13" s="149" t="s">
        <v>119</v>
      </c>
      <c r="B13" s="149" t="s">
        <v>81</v>
      </c>
      <c r="C13" s="149" t="s">
        <v>158</v>
      </c>
      <c r="D13" s="149" t="s">
        <v>322</v>
      </c>
      <c r="E13" s="149" t="s">
        <v>260</v>
      </c>
      <c r="F13" s="149" t="s">
        <v>289</v>
      </c>
      <c r="G13" s="148" t="s">
        <v>304</v>
      </c>
      <c r="H13" s="166" t="s">
        <v>73</v>
      </c>
      <c r="I13" s="149" t="s">
        <v>86</v>
      </c>
      <c r="J13" s="148" t="s">
        <v>193</v>
      </c>
      <c r="K13" s="142">
        <v>10</v>
      </c>
      <c r="L13" s="165" t="s">
        <v>153</v>
      </c>
      <c r="M13" s="143">
        <v>2</v>
      </c>
      <c r="N13" s="148" t="s">
        <v>77</v>
      </c>
      <c r="O13" s="142">
        <v>20</v>
      </c>
      <c r="P13" s="143">
        <v>20</v>
      </c>
      <c r="Q13" s="143">
        <v>20</v>
      </c>
      <c r="R13" s="120">
        <v>0</v>
      </c>
      <c r="S13" s="142">
        <v>0</v>
      </c>
      <c r="T13" s="120">
        <v>0</v>
      </c>
      <c r="U13" s="142">
        <v>0</v>
      </c>
      <c r="V13" s="142">
        <v>0</v>
      </c>
      <c r="W13" s="120">
        <v>0</v>
      </c>
      <c r="AE13" s="21"/>
      <c r="AF13" s="21"/>
    </row>
    <row r="14" spans="1:32" ht="27" customHeight="1">
      <c r="A14" s="149" t="s">
        <v>119</v>
      </c>
      <c r="B14" s="149" t="s">
        <v>81</v>
      </c>
      <c r="C14" s="149" t="s">
        <v>158</v>
      </c>
      <c r="D14" s="149" t="s">
        <v>322</v>
      </c>
      <c r="E14" s="149" t="s">
        <v>260</v>
      </c>
      <c r="F14" s="149" t="s">
        <v>289</v>
      </c>
      <c r="G14" s="148" t="s">
        <v>195</v>
      </c>
      <c r="H14" s="166" t="s">
        <v>73</v>
      </c>
      <c r="I14" s="149" t="s">
        <v>54</v>
      </c>
      <c r="J14" s="148" t="s">
        <v>303</v>
      </c>
      <c r="K14" s="142">
        <v>2</v>
      </c>
      <c r="L14" s="165" t="s">
        <v>80</v>
      </c>
      <c r="M14" s="143">
        <v>22.5</v>
      </c>
      <c r="N14" s="148" t="s">
        <v>58</v>
      </c>
      <c r="O14" s="142">
        <v>45</v>
      </c>
      <c r="P14" s="143">
        <v>45</v>
      </c>
      <c r="Q14" s="143">
        <v>45</v>
      </c>
      <c r="R14" s="120">
        <v>0</v>
      </c>
      <c r="S14" s="142">
        <v>0</v>
      </c>
      <c r="T14" s="120">
        <v>0</v>
      </c>
      <c r="U14" s="142">
        <v>0</v>
      </c>
      <c r="V14" s="142">
        <v>0</v>
      </c>
      <c r="W14" s="120">
        <v>0</v>
      </c>
      <c r="AE14" s="21"/>
      <c r="AF14" s="21"/>
    </row>
    <row r="15" spans="1:32" ht="27" customHeight="1">
      <c r="A15" s="149"/>
      <c r="B15" s="149"/>
      <c r="C15" s="149"/>
      <c r="D15" s="149" t="s">
        <v>102</v>
      </c>
      <c r="E15" s="149" t="s">
        <v>187</v>
      </c>
      <c r="F15" s="149" t="s">
        <v>207</v>
      </c>
      <c r="G15" s="148"/>
      <c r="H15" s="166"/>
      <c r="I15" s="149"/>
      <c r="J15" s="148"/>
      <c r="K15" s="142"/>
      <c r="L15" s="165"/>
      <c r="M15" s="143"/>
      <c r="N15" s="148"/>
      <c r="O15" s="142">
        <v>1100</v>
      </c>
      <c r="P15" s="143">
        <v>1100</v>
      </c>
      <c r="Q15" s="143">
        <v>1100</v>
      </c>
      <c r="R15" s="120">
        <v>0</v>
      </c>
      <c r="S15" s="142">
        <v>0</v>
      </c>
      <c r="T15" s="120">
        <v>0</v>
      </c>
      <c r="U15" s="142">
        <v>0</v>
      </c>
      <c r="V15" s="142">
        <v>0</v>
      </c>
      <c r="W15" s="120">
        <v>0</v>
      </c>
      <c r="AD15" s="21"/>
      <c r="AE15" s="21"/>
      <c r="AF15" s="21"/>
    </row>
    <row r="16" spans="1:31" ht="27" customHeight="1">
      <c r="A16" s="149" t="s">
        <v>319</v>
      </c>
      <c r="B16" s="149" t="s">
        <v>81</v>
      </c>
      <c r="C16" s="149" t="s">
        <v>21</v>
      </c>
      <c r="D16" s="149" t="s">
        <v>127</v>
      </c>
      <c r="E16" s="149" t="s">
        <v>222</v>
      </c>
      <c r="F16" s="149" t="s">
        <v>123</v>
      </c>
      <c r="G16" s="148" t="s">
        <v>120</v>
      </c>
      <c r="H16" s="166" t="s">
        <v>73</v>
      </c>
      <c r="I16" s="149" t="s">
        <v>14</v>
      </c>
      <c r="J16" s="148" t="s">
        <v>150</v>
      </c>
      <c r="K16" s="142">
        <v>3</v>
      </c>
      <c r="L16" s="165" t="s">
        <v>142</v>
      </c>
      <c r="M16" s="143">
        <v>366.6666666666667</v>
      </c>
      <c r="N16" s="148" t="s">
        <v>239</v>
      </c>
      <c r="O16" s="142">
        <v>1100</v>
      </c>
      <c r="P16" s="143">
        <v>1100</v>
      </c>
      <c r="Q16" s="143">
        <v>1100</v>
      </c>
      <c r="R16" s="120">
        <v>0</v>
      </c>
      <c r="S16" s="142">
        <v>0</v>
      </c>
      <c r="T16" s="120">
        <v>0</v>
      </c>
      <c r="U16" s="142">
        <v>0</v>
      </c>
      <c r="V16" s="142">
        <v>0</v>
      </c>
      <c r="W16" s="120">
        <v>0</v>
      </c>
      <c r="AD16" s="21"/>
      <c r="AE16" s="21"/>
    </row>
    <row r="17" spans="5:31" ht="9.75" customHeight="1">
      <c r="E17" s="21"/>
      <c r="K17" s="21"/>
      <c r="U17" s="21"/>
      <c r="AE17" s="21"/>
    </row>
    <row r="18" spans="5:30" ht="9.75" customHeight="1">
      <c r="E18" s="21"/>
      <c r="F18" s="21"/>
      <c r="G18" s="21"/>
      <c r="N18" s="21"/>
      <c r="AD18" s="21"/>
    </row>
    <row r="19" spans="6:7" ht="9.75" customHeight="1">
      <c r="F19" s="21"/>
      <c r="G19" s="21"/>
    </row>
  </sheetData>
  <mergeCells count="24">
    <mergeCell ref="W5:W7"/>
    <mergeCell ref="T5:T7"/>
    <mergeCell ref="P5:R5"/>
    <mergeCell ref="P6:P7"/>
    <mergeCell ref="Q6:Q7"/>
    <mergeCell ref="R6:R7"/>
    <mergeCell ref="O5:O7"/>
    <mergeCell ref="S5:S7"/>
    <mergeCell ref="U5:U7"/>
    <mergeCell ref="V5:V7"/>
    <mergeCell ref="A5:A7"/>
    <mergeCell ref="N4:N7"/>
    <mergeCell ref="J4:J7"/>
    <mergeCell ref="H4:H7"/>
    <mergeCell ref="F4:F7"/>
    <mergeCell ref="K4:K7"/>
    <mergeCell ref="M4:M7"/>
    <mergeCell ref="L4:L7"/>
    <mergeCell ref="I4:I7"/>
    <mergeCell ref="G4:G7"/>
    <mergeCell ref="E4:E7"/>
    <mergeCell ref="D4:D7"/>
    <mergeCell ref="C5:C7"/>
    <mergeCell ref="B5:B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horizontalDpi="600" verticalDpi="600" orientation="landscape" paperSize="9" scale="4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</cols>
  <sheetData>
    <row r="1" spans="1:16" ht="18" customHeight="1">
      <c r="A1" s="70"/>
      <c r="B1" s="71"/>
      <c r="C1" s="72"/>
      <c r="D1" s="72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2.25" customHeight="1">
      <c r="A2" s="74" t="s">
        <v>237</v>
      </c>
      <c r="B2" s="75"/>
      <c r="C2" s="76"/>
      <c r="D2" s="76"/>
      <c r="E2" s="77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</row>
    <row r="3" spans="1:16" ht="19.5" customHeight="1">
      <c r="A3" s="147" t="s">
        <v>253</v>
      </c>
      <c r="B3" s="75"/>
      <c r="C3" s="76"/>
      <c r="D3" s="76"/>
      <c r="E3" s="77"/>
      <c r="F3" s="78"/>
      <c r="G3" s="78"/>
      <c r="H3" s="78"/>
      <c r="I3" s="78"/>
      <c r="J3" s="78"/>
      <c r="K3" s="78"/>
      <c r="L3" s="78"/>
      <c r="M3" s="78"/>
      <c r="N3" s="78"/>
      <c r="O3" s="79"/>
      <c r="P3" s="3" t="s">
        <v>156</v>
      </c>
    </row>
    <row r="4" spans="1:17" ht="18" customHeight="1">
      <c r="A4" s="172" t="s">
        <v>327</v>
      </c>
      <c r="B4" s="128" t="s">
        <v>230</v>
      </c>
      <c r="C4" s="80" t="s">
        <v>286</v>
      </c>
      <c r="D4" s="81"/>
      <c r="E4" s="81"/>
      <c r="F4" s="81"/>
      <c r="G4" s="81"/>
      <c r="H4" s="81"/>
      <c r="I4" s="81"/>
      <c r="J4" s="81"/>
      <c r="K4" s="112"/>
      <c r="L4" s="112"/>
      <c r="M4" s="112"/>
      <c r="N4" s="112"/>
      <c r="O4" s="112"/>
      <c r="P4" s="112"/>
      <c r="Q4" s="82"/>
    </row>
    <row r="5" spans="1:17" ht="18" customHeight="1">
      <c r="A5" s="127"/>
      <c r="B5" s="128"/>
      <c r="C5" s="169" t="s">
        <v>252</v>
      </c>
      <c r="D5" s="168" t="s">
        <v>41</v>
      </c>
      <c r="E5" s="168"/>
      <c r="F5" s="168"/>
      <c r="G5" s="167" t="s">
        <v>96</v>
      </c>
      <c r="H5" s="167" t="s">
        <v>179</v>
      </c>
      <c r="I5" s="167" t="s">
        <v>154</v>
      </c>
      <c r="J5" s="170" t="s">
        <v>104</v>
      </c>
      <c r="K5" s="114" t="s">
        <v>167</v>
      </c>
      <c r="L5" s="115"/>
      <c r="M5" s="115"/>
      <c r="N5" s="115"/>
      <c r="O5" s="115"/>
      <c r="P5" s="116"/>
      <c r="Q5" s="82"/>
    </row>
    <row r="6" spans="1:17" ht="60.75" customHeight="1">
      <c r="A6" s="127"/>
      <c r="B6" s="128"/>
      <c r="C6" s="169"/>
      <c r="D6" s="55" t="s">
        <v>71</v>
      </c>
      <c r="E6" s="83" t="s">
        <v>13</v>
      </c>
      <c r="F6" s="55" t="s">
        <v>217</v>
      </c>
      <c r="G6" s="167"/>
      <c r="H6" s="167"/>
      <c r="I6" s="167"/>
      <c r="J6" s="171"/>
      <c r="K6" s="113" t="s">
        <v>71</v>
      </c>
      <c r="L6" s="113" t="s">
        <v>324</v>
      </c>
      <c r="M6" s="113" t="s">
        <v>255</v>
      </c>
      <c r="N6" s="113" t="s">
        <v>215</v>
      </c>
      <c r="O6" s="113" t="s">
        <v>107</v>
      </c>
      <c r="P6" s="113" t="s">
        <v>165</v>
      </c>
      <c r="Q6" s="82"/>
    </row>
    <row r="7" spans="1:17" ht="18" customHeight="1">
      <c r="A7" s="84" t="s">
        <v>205</v>
      </c>
      <c r="B7" s="85" t="s">
        <v>205</v>
      </c>
      <c r="C7" s="86">
        <v>1</v>
      </c>
      <c r="D7" s="86">
        <f aca="true" t="shared" si="0" ref="D7:P7">C7+1</f>
        <v>2</v>
      </c>
      <c r="E7" s="86">
        <f t="shared" si="0"/>
        <v>3</v>
      </c>
      <c r="F7" s="86">
        <f t="shared" si="0"/>
        <v>4</v>
      </c>
      <c r="G7" s="86">
        <f t="shared" si="0"/>
        <v>5</v>
      </c>
      <c r="H7" s="57">
        <f t="shared" si="0"/>
        <v>6</v>
      </c>
      <c r="I7" s="86">
        <f t="shared" si="0"/>
        <v>7</v>
      </c>
      <c r="J7" s="86">
        <f t="shared" si="0"/>
        <v>8</v>
      </c>
      <c r="K7" s="86">
        <f t="shared" si="0"/>
        <v>9</v>
      </c>
      <c r="L7" s="86">
        <f t="shared" si="0"/>
        <v>10</v>
      </c>
      <c r="M7" s="86">
        <f t="shared" si="0"/>
        <v>11</v>
      </c>
      <c r="N7" s="57">
        <f t="shared" si="0"/>
        <v>12</v>
      </c>
      <c r="O7" s="86">
        <f t="shared" si="0"/>
        <v>13</v>
      </c>
      <c r="P7" s="86">
        <f t="shared" si="0"/>
        <v>14</v>
      </c>
      <c r="Q7" s="82"/>
    </row>
    <row r="8" spans="1:17" ht="27.75" customHeight="1">
      <c r="A8" s="146"/>
      <c r="B8" s="141" t="s">
        <v>71</v>
      </c>
      <c r="C8" s="144">
        <v>2783.8111</v>
      </c>
      <c r="D8" s="126">
        <v>2783.8111</v>
      </c>
      <c r="E8" s="126">
        <v>2783.8111</v>
      </c>
      <c r="F8" s="126">
        <v>0</v>
      </c>
      <c r="G8" s="143">
        <v>0</v>
      </c>
      <c r="H8" s="120">
        <v>0</v>
      </c>
      <c r="I8" s="142">
        <v>0</v>
      </c>
      <c r="J8" s="120">
        <v>0</v>
      </c>
      <c r="K8" s="120">
        <v>0</v>
      </c>
      <c r="L8" s="120">
        <v>0</v>
      </c>
      <c r="M8" s="145">
        <v>0</v>
      </c>
      <c r="N8" s="120">
        <v>0</v>
      </c>
      <c r="O8" s="142">
        <v>0</v>
      </c>
      <c r="P8" s="126">
        <v>0</v>
      </c>
      <c r="Q8" s="4"/>
    </row>
    <row r="9" spans="1:16" ht="27.75" customHeight="1">
      <c r="A9" s="146" t="s">
        <v>176</v>
      </c>
      <c r="B9" s="141" t="s">
        <v>149</v>
      </c>
      <c r="C9" s="144">
        <v>2783.8111</v>
      </c>
      <c r="D9" s="126">
        <v>2783.8111</v>
      </c>
      <c r="E9" s="126">
        <v>2783.8111</v>
      </c>
      <c r="F9" s="126">
        <v>0</v>
      </c>
      <c r="G9" s="143">
        <v>0</v>
      </c>
      <c r="H9" s="120">
        <v>0</v>
      </c>
      <c r="I9" s="142">
        <v>0</v>
      </c>
      <c r="J9" s="120">
        <v>0</v>
      </c>
      <c r="K9" s="120">
        <v>0</v>
      </c>
      <c r="L9" s="120">
        <v>0</v>
      </c>
      <c r="M9" s="145">
        <v>0</v>
      </c>
      <c r="N9" s="120">
        <v>0</v>
      </c>
      <c r="O9" s="142">
        <v>0</v>
      </c>
      <c r="P9" s="126">
        <v>0</v>
      </c>
    </row>
    <row r="10" spans="1:16" ht="27.75" customHeight="1">
      <c r="A10" s="146" t="s">
        <v>109</v>
      </c>
      <c r="B10" s="141" t="s">
        <v>88</v>
      </c>
      <c r="C10" s="144">
        <v>2783.8111</v>
      </c>
      <c r="D10" s="126">
        <v>2783.8111</v>
      </c>
      <c r="E10" s="126">
        <v>2783.8111</v>
      </c>
      <c r="F10" s="126">
        <v>0</v>
      </c>
      <c r="G10" s="143">
        <v>0</v>
      </c>
      <c r="H10" s="120">
        <v>0</v>
      </c>
      <c r="I10" s="142">
        <v>0</v>
      </c>
      <c r="J10" s="120">
        <v>0</v>
      </c>
      <c r="K10" s="120">
        <v>0</v>
      </c>
      <c r="L10" s="120">
        <v>0</v>
      </c>
      <c r="M10" s="145">
        <v>0</v>
      </c>
      <c r="N10" s="120">
        <v>0</v>
      </c>
      <c r="O10" s="142">
        <v>0</v>
      </c>
      <c r="P10" s="126">
        <v>0</v>
      </c>
    </row>
    <row r="11" spans="1:16" ht="27.75" customHeight="1">
      <c r="A11" s="146" t="s">
        <v>186</v>
      </c>
      <c r="B11" s="141" t="s">
        <v>10</v>
      </c>
      <c r="C11" s="144">
        <v>1705.6163</v>
      </c>
      <c r="D11" s="126">
        <v>1705.6163</v>
      </c>
      <c r="E11" s="126">
        <v>1705.6163</v>
      </c>
      <c r="F11" s="126">
        <v>0</v>
      </c>
      <c r="G11" s="143">
        <v>0</v>
      </c>
      <c r="H11" s="120">
        <v>0</v>
      </c>
      <c r="I11" s="142">
        <v>0</v>
      </c>
      <c r="J11" s="120">
        <v>0</v>
      </c>
      <c r="K11" s="120">
        <v>0</v>
      </c>
      <c r="L11" s="120">
        <v>0</v>
      </c>
      <c r="M11" s="145">
        <v>0</v>
      </c>
      <c r="N11" s="120">
        <v>0</v>
      </c>
      <c r="O11" s="142">
        <v>0</v>
      </c>
      <c r="P11" s="126">
        <v>0</v>
      </c>
    </row>
    <row r="12" spans="1:16" ht="27.75" customHeight="1">
      <c r="A12" s="146" t="s">
        <v>2</v>
      </c>
      <c r="B12" s="141" t="s">
        <v>29</v>
      </c>
      <c r="C12" s="144">
        <v>1705.6163</v>
      </c>
      <c r="D12" s="126">
        <v>1705.6163</v>
      </c>
      <c r="E12" s="126">
        <v>1705.6163</v>
      </c>
      <c r="F12" s="126">
        <v>0</v>
      </c>
      <c r="G12" s="143">
        <v>0</v>
      </c>
      <c r="H12" s="120">
        <v>0</v>
      </c>
      <c r="I12" s="142">
        <v>0</v>
      </c>
      <c r="J12" s="120">
        <v>0</v>
      </c>
      <c r="K12" s="120">
        <v>0</v>
      </c>
      <c r="L12" s="120">
        <v>0</v>
      </c>
      <c r="M12" s="145">
        <v>0</v>
      </c>
      <c r="N12" s="120">
        <v>0</v>
      </c>
      <c r="O12" s="142">
        <v>0</v>
      </c>
      <c r="P12" s="126">
        <v>0</v>
      </c>
    </row>
    <row r="13" spans="1:16" ht="27.75" customHeight="1">
      <c r="A13" s="146" t="s">
        <v>101</v>
      </c>
      <c r="B13" s="141" t="s">
        <v>7</v>
      </c>
      <c r="C13" s="144">
        <v>605.6163</v>
      </c>
      <c r="D13" s="126">
        <v>605.6163</v>
      </c>
      <c r="E13" s="126">
        <v>605.6163</v>
      </c>
      <c r="F13" s="126">
        <v>0</v>
      </c>
      <c r="G13" s="143">
        <v>0</v>
      </c>
      <c r="H13" s="120">
        <v>0</v>
      </c>
      <c r="I13" s="142">
        <v>0</v>
      </c>
      <c r="J13" s="120">
        <v>0</v>
      </c>
      <c r="K13" s="120">
        <v>0</v>
      </c>
      <c r="L13" s="120">
        <v>0</v>
      </c>
      <c r="M13" s="145">
        <v>0</v>
      </c>
      <c r="N13" s="120">
        <v>0</v>
      </c>
      <c r="O13" s="142">
        <v>0</v>
      </c>
      <c r="P13" s="126">
        <v>0</v>
      </c>
    </row>
    <row r="14" spans="1:16" ht="27.75" customHeight="1">
      <c r="A14" s="146" t="s">
        <v>202</v>
      </c>
      <c r="B14" s="141" t="s">
        <v>56</v>
      </c>
      <c r="C14" s="144">
        <v>1100</v>
      </c>
      <c r="D14" s="126">
        <v>1100</v>
      </c>
      <c r="E14" s="126">
        <v>1100</v>
      </c>
      <c r="F14" s="126">
        <v>0</v>
      </c>
      <c r="G14" s="143">
        <v>0</v>
      </c>
      <c r="H14" s="120">
        <v>0</v>
      </c>
      <c r="I14" s="142">
        <v>0</v>
      </c>
      <c r="J14" s="120">
        <v>0</v>
      </c>
      <c r="K14" s="120">
        <v>0</v>
      </c>
      <c r="L14" s="120">
        <v>0</v>
      </c>
      <c r="M14" s="145">
        <v>0</v>
      </c>
      <c r="N14" s="120">
        <v>0</v>
      </c>
      <c r="O14" s="142">
        <v>0</v>
      </c>
      <c r="P14" s="126">
        <v>0</v>
      </c>
    </row>
    <row r="15" spans="1:16" ht="27.75" customHeight="1">
      <c r="A15" s="146" t="s">
        <v>190</v>
      </c>
      <c r="B15" s="141" t="s">
        <v>270</v>
      </c>
      <c r="C15" s="144">
        <v>6.6533</v>
      </c>
      <c r="D15" s="126">
        <v>6.6533</v>
      </c>
      <c r="E15" s="126">
        <v>6.6533</v>
      </c>
      <c r="F15" s="126">
        <v>0</v>
      </c>
      <c r="G15" s="143">
        <v>0</v>
      </c>
      <c r="H15" s="120">
        <v>0</v>
      </c>
      <c r="I15" s="142">
        <v>0</v>
      </c>
      <c r="J15" s="120">
        <v>0</v>
      </c>
      <c r="K15" s="120">
        <v>0</v>
      </c>
      <c r="L15" s="120">
        <v>0</v>
      </c>
      <c r="M15" s="145">
        <v>0</v>
      </c>
      <c r="N15" s="120">
        <v>0</v>
      </c>
      <c r="O15" s="142">
        <v>0</v>
      </c>
      <c r="P15" s="126">
        <v>0</v>
      </c>
    </row>
    <row r="16" spans="1:16" ht="27.75" customHeight="1">
      <c r="A16" s="146" t="s">
        <v>231</v>
      </c>
      <c r="B16" s="141" t="s">
        <v>48</v>
      </c>
      <c r="C16" s="144">
        <v>6.6533</v>
      </c>
      <c r="D16" s="126">
        <v>6.6533</v>
      </c>
      <c r="E16" s="126">
        <v>6.6533</v>
      </c>
      <c r="F16" s="126">
        <v>0</v>
      </c>
      <c r="G16" s="143">
        <v>0</v>
      </c>
      <c r="H16" s="120">
        <v>0</v>
      </c>
      <c r="I16" s="142">
        <v>0</v>
      </c>
      <c r="J16" s="120">
        <v>0</v>
      </c>
      <c r="K16" s="120">
        <v>0</v>
      </c>
      <c r="L16" s="120">
        <v>0</v>
      </c>
      <c r="M16" s="145">
        <v>0</v>
      </c>
      <c r="N16" s="120">
        <v>0</v>
      </c>
      <c r="O16" s="142">
        <v>0</v>
      </c>
      <c r="P16" s="126">
        <v>0</v>
      </c>
    </row>
    <row r="17" spans="1:16" ht="27.75" customHeight="1">
      <c r="A17" s="146" t="s">
        <v>117</v>
      </c>
      <c r="B17" s="141" t="s">
        <v>100</v>
      </c>
      <c r="C17" s="144">
        <v>6.6533</v>
      </c>
      <c r="D17" s="126">
        <v>6.6533</v>
      </c>
      <c r="E17" s="126">
        <v>6.6533</v>
      </c>
      <c r="F17" s="126">
        <v>0</v>
      </c>
      <c r="G17" s="143">
        <v>0</v>
      </c>
      <c r="H17" s="120">
        <v>0</v>
      </c>
      <c r="I17" s="142">
        <v>0</v>
      </c>
      <c r="J17" s="120">
        <v>0</v>
      </c>
      <c r="K17" s="120">
        <v>0</v>
      </c>
      <c r="L17" s="120">
        <v>0</v>
      </c>
      <c r="M17" s="145">
        <v>0</v>
      </c>
      <c r="N17" s="120">
        <v>0</v>
      </c>
      <c r="O17" s="142">
        <v>0</v>
      </c>
      <c r="P17" s="126">
        <v>0</v>
      </c>
    </row>
    <row r="18" spans="1:16" ht="27.75" customHeight="1">
      <c r="A18" s="146" t="s">
        <v>106</v>
      </c>
      <c r="B18" s="141" t="s">
        <v>70</v>
      </c>
      <c r="C18" s="144">
        <v>88.7109</v>
      </c>
      <c r="D18" s="126">
        <v>88.7109</v>
      </c>
      <c r="E18" s="126">
        <v>88.7109</v>
      </c>
      <c r="F18" s="126">
        <v>0</v>
      </c>
      <c r="G18" s="143">
        <v>0</v>
      </c>
      <c r="H18" s="120">
        <v>0</v>
      </c>
      <c r="I18" s="142">
        <v>0</v>
      </c>
      <c r="J18" s="120">
        <v>0</v>
      </c>
      <c r="K18" s="120">
        <v>0</v>
      </c>
      <c r="L18" s="120">
        <v>0</v>
      </c>
      <c r="M18" s="145">
        <v>0</v>
      </c>
      <c r="N18" s="120">
        <v>0</v>
      </c>
      <c r="O18" s="142">
        <v>0</v>
      </c>
      <c r="P18" s="126">
        <v>0</v>
      </c>
    </row>
    <row r="19" spans="1:16" ht="27.75" customHeight="1">
      <c r="A19" s="146" t="s">
        <v>125</v>
      </c>
      <c r="B19" s="141" t="s">
        <v>82</v>
      </c>
      <c r="C19" s="144">
        <v>88.7109</v>
      </c>
      <c r="D19" s="126">
        <v>88.7109</v>
      </c>
      <c r="E19" s="126">
        <v>88.7109</v>
      </c>
      <c r="F19" s="126">
        <v>0</v>
      </c>
      <c r="G19" s="143">
        <v>0</v>
      </c>
      <c r="H19" s="120">
        <v>0</v>
      </c>
      <c r="I19" s="142">
        <v>0</v>
      </c>
      <c r="J19" s="120">
        <v>0</v>
      </c>
      <c r="K19" s="120">
        <v>0</v>
      </c>
      <c r="L19" s="120">
        <v>0</v>
      </c>
      <c r="M19" s="145">
        <v>0</v>
      </c>
      <c r="N19" s="120">
        <v>0</v>
      </c>
      <c r="O19" s="142">
        <v>0</v>
      </c>
      <c r="P19" s="126">
        <v>0</v>
      </c>
    </row>
    <row r="20" spans="1:16" ht="27.75" customHeight="1">
      <c r="A20" s="146" t="s">
        <v>224</v>
      </c>
      <c r="B20" s="141" t="s">
        <v>32</v>
      </c>
      <c r="C20" s="144">
        <v>88.7109</v>
      </c>
      <c r="D20" s="126">
        <v>88.7109</v>
      </c>
      <c r="E20" s="126">
        <v>88.7109</v>
      </c>
      <c r="F20" s="126">
        <v>0</v>
      </c>
      <c r="G20" s="143">
        <v>0</v>
      </c>
      <c r="H20" s="120">
        <v>0</v>
      </c>
      <c r="I20" s="142">
        <v>0</v>
      </c>
      <c r="J20" s="120">
        <v>0</v>
      </c>
      <c r="K20" s="120">
        <v>0</v>
      </c>
      <c r="L20" s="120">
        <v>0</v>
      </c>
      <c r="M20" s="145">
        <v>0</v>
      </c>
      <c r="N20" s="120">
        <v>0</v>
      </c>
      <c r="O20" s="142">
        <v>0</v>
      </c>
      <c r="P20" s="126">
        <v>0</v>
      </c>
    </row>
    <row r="21" spans="1:16" ht="27.75" customHeight="1">
      <c r="A21" s="146" t="s">
        <v>3</v>
      </c>
      <c r="B21" s="141" t="s">
        <v>28</v>
      </c>
      <c r="C21" s="144">
        <v>48.4849</v>
      </c>
      <c r="D21" s="126">
        <v>48.4849</v>
      </c>
      <c r="E21" s="126">
        <v>48.4849</v>
      </c>
      <c r="F21" s="126">
        <v>0</v>
      </c>
      <c r="G21" s="143">
        <v>0</v>
      </c>
      <c r="H21" s="120">
        <v>0</v>
      </c>
      <c r="I21" s="142">
        <v>0</v>
      </c>
      <c r="J21" s="120">
        <v>0</v>
      </c>
      <c r="K21" s="120">
        <v>0</v>
      </c>
      <c r="L21" s="120">
        <v>0</v>
      </c>
      <c r="M21" s="145">
        <v>0</v>
      </c>
      <c r="N21" s="120">
        <v>0</v>
      </c>
      <c r="O21" s="142">
        <v>0</v>
      </c>
      <c r="P21" s="126">
        <v>0</v>
      </c>
    </row>
    <row r="22" spans="1:16" ht="27.75" customHeight="1">
      <c r="A22" s="146" t="s">
        <v>326</v>
      </c>
      <c r="B22" s="141" t="s">
        <v>229</v>
      </c>
      <c r="C22" s="144">
        <v>48.4849</v>
      </c>
      <c r="D22" s="126">
        <v>48.4849</v>
      </c>
      <c r="E22" s="126">
        <v>48.4849</v>
      </c>
      <c r="F22" s="126">
        <v>0</v>
      </c>
      <c r="G22" s="143">
        <v>0</v>
      </c>
      <c r="H22" s="120">
        <v>0</v>
      </c>
      <c r="I22" s="142">
        <v>0</v>
      </c>
      <c r="J22" s="120">
        <v>0</v>
      </c>
      <c r="K22" s="120">
        <v>0</v>
      </c>
      <c r="L22" s="120">
        <v>0</v>
      </c>
      <c r="M22" s="145">
        <v>0</v>
      </c>
      <c r="N22" s="120">
        <v>0</v>
      </c>
      <c r="O22" s="142">
        <v>0</v>
      </c>
      <c r="P22" s="126">
        <v>0</v>
      </c>
    </row>
    <row r="23" spans="1:16" ht="27.75" customHeight="1">
      <c r="A23" s="146" t="s">
        <v>61</v>
      </c>
      <c r="B23" s="141" t="s">
        <v>261</v>
      </c>
      <c r="C23" s="144">
        <v>29.6444</v>
      </c>
      <c r="D23" s="126">
        <v>29.6444</v>
      </c>
      <c r="E23" s="126">
        <v>29.6444</v>
      </c>
      <c r="F23" s="126">
        <v>0</v>
      </c>
      <c r="G23" s="143">
        <v>0</v>
      </c>
      <c r="H23" s="120">
        <v>0</v>
      </c>
      <c r="I23" s="142">
        <v>0</v>
      </c>
      <c r="J23" s="120">
        <v>0</v>
      </c>
      <c r="K23" s="120">
        <v>0</v>
      </c>
      <c r="L23" s="120">
        <v>0</v>
      </c>
      <c r="M23" s="145">
        <v>0</v>
      </c>
      <c r="N23" s="120">
        <v>0</v>
      </c>
      <c r="O23" s="142">
        <v>0</v>
      </c>
      <c r="P23" s="126">
        <v>0</v>
      </c>
    </row>
    <row r="24" spans="1:16" ht="27.75" customHeight="1">
      <c r="A24" s="146" t="s">
        <v>228</v>
      </c>
      <c r="B24" s="141" t="s">
        <v>12</v>
      </c>
      <c r="C24" s="144">
        <v>18.8405</v>
      </c>
      <c r="D24" s="126">
        <v>18.8405</v>
      </c>
      <c r="E24" s="126">
        <v>18.8405</v>
      </c>
      <c r="F24" s="126">
        <v>0</v>
      </c>
      <c r="G24" s="143">
        <v>0</v>
      </c>
      <c r="H24" s="120">
        <v>0</v>
      </c>
      <c r="I24" s="142">
        <v>0</v>
      </c>
      <c r="J24" s="120">
        <v>0</v>
      </c>
      <c r="K24" s="120">
        <v>0</v>
      </c>
      <c r="L24" s="120">
        <v>0</v>
      </c>
      <c r="M24" s="145">
        <v>0</v>
      </c>
      <c r="N24" s="120">
        <v>0</v>
      </c>
      <c r="O24" s="142">
        <v>0</v>
      </c>
      <c r="P24" s="126">
        <v>0</v>
      </c>
    </row>
    <row r="25" spans="1:16" ht="27.75" customHeight="1">
      <c r="A25" s="146" t="s">
        <v>69</v>
      </c>
      <c r="B25" s="141" t="s">
        <v>39</v>
      </c>
      <c r="C25" s="144">
        <v>934.3457</v>
      </c>
      <c r="D25" s="126">
        <v>934.3457</v>
      </c>
      <c r="E25" s="126">
        <v>934.3457</v>
      </c>
      <c r="F25" s="126">
        <v>0</v>
      </c>
      <c r="G25" s="143">
        <v>0</v>
      </c>
      <c r="H25" s="120">
        <v>0</v>
      </c>
      <c r="I25" s="142">
        <v>0</v>
      </c>
      <c r="J25" s="120">
        <v>0</v>
      </c>
      <c r="K25" s="120">
        <v>0</v>
      </c>
      <c r="L25" s="120">
        <v>0</v>
      </c>
      <c r="M25" s="145">
        <v>0</v>
      </c>
      <c r="N25" s="120">
        <v>0</v>
      </c>
      <c r="O25" s="142">
        <v>0</v>
      </c>
      <c r="P25" s="126">
        <v>0</v>
      </c>
    </row>
    <row r="26" spans="1:16" ht="27.75" customHeight="1">
      <c r="A26" s="146" t="s">
        <v>292</v>
      </c>
      <c r="B26" s="141" t="s">
        <v>11</v>
      </c>
      <c r="C26" s="144">
        <v>53.2266</v>
      </c>
      <c r="D26" s="126">
        <v>53.2266</v>
      </c>
      <c r="E26" s="126">
        <v>53.2266</v>
      </c>
      <c r="F26" s="126">
        <v>0</v>
      </c>
      <c r="G26" s="143">
        <v>0</v>
      </c>
      <c r="H26" s="120">
        <v>0</v>
      </c>
      <c r="I26" s="142">
        <v>0</v>
      </c>
      <c r="J26" s="120">
        <v>0</v>
      </c>
      <c r="K26" s="120">
        <v>0</v>
      </c>
      <c r="L26" s="120">
        <v>0</v>
      </c>
      <c r="M26" s="145">
        <v>0</v>
      </c>
      <c r="N26" s="120">
        <v>0</v>
      </c>
      <c r="O26" s="142">
        <v>0</v>
      </c>
      <c r="P26" s="126">
        <v>0</v>
      </c>
    </row>
    <row r="27" spans="1:16" ht="27.75" customHeight="1">
      <c r="A27" s="146" t="s">
        <v>151</v>
      </c>
      <c r="B27" s="141" t="s">
        <v>132</v>
      </c>
      <c r="C27" s="144">
        <v>53.2266</v>
      </c>
      <c r="D27" s="126">
        <v>53.2266</v>
      </c>
      <c r="E27" s="126">
        <v>53.2266</v>
      </c>
      <c r="F27" s="126">
        <v>0</v>
      </c>
      <c r="G27" s="143">
        <v>0</v>
      </c>
      <c r="H27" s="120">
        <v>0</v>
      </c>
      <c r="I27" s="142">
        <v>0</v>
      </c>
      <c r="J27" s="120">
        <v>0</v>
      </c>
      <c r="K27" s="120">
        <v>0</v>
      </c>
      <c r="L27" s="120">
        <v>0</v>
      </c>
      <c r="M27" s="145">
        <v>0</v>
      </c>
      <c r="N27" s="120">
        <v>0</v>
      </c>
      <c r="O27" s="142">
        <v>0</v>
      </c>
      <c r="P27" s="126">
        <v>0</v>
      </c>
    </row>
    <row r="28" spans="1:16" ht="27.75" customHeight="1">
      <c r="A28" s="146" t="s">
        <v>50</v>
      </c>
      <c r="B28" s="141" t="s">
        <v>121</v>
      </c>
      <c r="C28" s="144">
        <v>881.1191</v>
      </c>
      <c r="D28" s="126">
        <v>881.1191</v>
      </c>
      <c r="E28" s="126">
        <v>881.1191</v>
      </c>
      <c r="F28" s="126">
        <v>0</v>
      </c>
      <c r="G28" s="143">
        <v>0</v>
      </c>
      <c r="H28" s="120">
        <v>0</v>
      </c>
      <c r="I28" s="142">
        <v>0</v>
      </c>
      <c r="J28" s="120">
        <v>0</v>
      </c>
      <c r="K28" s="120">
        <v>0</v>
      </c>
      <c r="L28" s="120">
        <v>0</v>
      </c>
      <c r="M28" s="145">
        <v>0</v>
      </c>
      <c r="N28" s="120">
        <v>0</v>
      </c>
      <c r="O28" s="142">
        <v>0</v>
      </c>
      <c r="P28" s="126">
        <v>0</v>
      </c>
    </row>
    <row r="29" spans="1:16" ht="27.75" customHeight="1">
      <c r="A29" s="146" t="s">
        <v>5</v>
      </c>
      <c r="B29" s="141" t="s">
        <v>63</v>
      </c>
      <c r="C29" s="144">
        <v>881.1191</v>
      </c>
      <c r="D29" s="126">
        <v>881.1191</v>
      </c>
      <c r="E29" s="126">
        <v>881.1191</v>
      </c>
      <c r="F29" s="126">
        <v>0</v>
      </c>
      <c r="G29" s="143">
        <v>0</v>
      </c>
      <c r="H29" s="120">
        <v>0</v>
      </c>
      <c r="I29" s="142">
        <v>0</v>
      </c>
      <c r="J29" s="120">
        <v>0</v>
      </c>
      <c r="K29" s="120">
        <v>0</v>
      </c>
      <c r="L29" s="120">
        <v>0</v>
      </c>
      <c r="M29" s="145">
        <v>0</v>
      </c>
      <c r="N29" s="120">
        <v>0</v>
      </c>
      <c r="O29" s="142">
        <v>0</v>
      </c>
      <c r="P29" s="126">
        <v>0</v>
      </c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mergeCells count="8">
    <mergeCell ref="J5:J6"/>
    <mergeCell ref="A4:A6"/>
    <mergeCell ref="B4:B6"/>
    <mergeCell ref="H5:H6"/>
    <mergeCell ref="I5:I6"/>
    <mergeCell ref="G5:G6"/>
    <mergeCell ref="D5:F5"/>
    <mergeCell ref="C5:C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285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50" t="s">
        <v>253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156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67" t="s">
        <v>175</v>
      </c>
      <c r="B4" s="167" t="s">
        <v>245</v>
      </c>
      <c r="C4" s="129" t="s">
        <v>252</v>
      </c>
      <c r="D4" s="52" t="s">
        <v>26</v>
      </c>
      <c r="E4" s="53"/>
      <c r="F4" s="53"/>
      <c r="G4" s="53"/>
      <c r="H4" s="53" t="s">
        <v>183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67"/>
      <c r="B5" s="167"/>
      <c r="C5" s="129"/>
      <c r="D5" s="54" t="s">
        <v>71</v>
      </c>
      <c r="E5" s="55" t="s">
        <v>161</v>
      </c>
      <c r="F5" s="55" t="s">
        <v>212</v>
      </c>
      <c r="G5" s="55" t="s">
        <v>9</v>
      </c>
      <c r="H5" s="55" t="s">
        <v>71</v>
      </c>
      <c r="I5" s="55" t="s">
        <v>161</v>
      </c>
      <c r="J5" s="55" t="s">
        <v>212</v>
      </c>
      <c r="K5" s="55" t="s">
        <v>9</v>
      </c>
      <c r="L5" s="55" t="s">
        <v>248</v>
      </c>
      <c r="M5" s="55" t="s">
        <v>241</v>
      </c>
      <c r="N5" s="55" t="s">
        <v>182</v>
      </c>
      <c r="O5" s="55" t="s">
        <v>116</v>
      </c>
      <c r="P5" s="55" t="s">
        <v>271</v>
      </c>
      <c r="Q5" s="55" t="s">
        <v>135</v>
      </c>
      <c r="R5" s="55" t="s">
        <v>8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205</v>
      </c>
      <c r="B6" s="57" t="s">
        <v>205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49"/>
      <c r="B7" s="148" t="s">
        <v>71</v>
      </c>
      <c r="C7" s="145">
        <v>2783.8111</v>
      </c>
      <c r="D7" s="120">
        <v>864.4111</v>
      </c>
      <c r="E7" s="142">
        <v>750.8287</v>
      </c>
      <c r="F7" s="145">
        <v>109.0724</v>
      </c>
      <c r="G7" s="120">
        <v>4.51</v>
      </c>
      <c r="H7" s="142">
        <v>1919.4</v>
      </c>
      <c r="I7" s="142">
        <v>240</v>
      </c>
      <c r="J7" s="142">
        <v>514.4</v>
      </c>
      <c r="K7" s="145">
        <v>0</v>
      </c>
      <c r="L7" s="143">
        <v>0</v>
      </c>
      <c r="M7" s="143">
        <v>0</v>
      </c>
      <c r="N7" s="143">
        <v>1165</v>
      </c>
      <c r="O7" s="143">
        <v>0</v>
      </c>
      <c r="P7" s="143">
        <v>0</v>
      </c>
      <c r="Q7" s="120">
        <v>0</v>
      </c>
      <c r="R7" s="142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49" t="s">
        <v>176</v>
      </c>
      <c r="B8" s="148" t="s">
        <v>149</v>
      </c>
      <c r="C8" s="145">
        <v>2783.8111</v>
      </c>
      <c r="D8" s="120">
        <v>864.4111</v>
      </c>
      <c r="E8" s="142">
        <v>750.8287</v>
      </c>
      <c r="F8" s="145">
        <v>109.0724</v>
      </c>
      <c r="G8" s="120">
        <v>4.51</v>
      </c>
      <c r="H8" s="142">
        <v>1919.4</v>
      </c>
      <c r="I8" s="142">
        <v>240</v>
      </c>
      <c r="J8" s="142">
        <v>514.4</v>
      </c>
      <c r="K8" s="145">
        <v>0</v>
      </c>
      <c r="L8" s="143">
        <v>0</v>
      </c>
      <c r="M8" s="143">
        <v>0</v>
      </c>
      <c r="N8" s="143">
        <v>1165</v>
      </c>
      <c r="O8" s="143">
        <v>0</v>
      </c>
      <c r="P8" s="143">
        <v>0</v>
      </c>
      <c r="Q8" s="120">
        <v>0</v>
      </c>
      <c r="R8" s="142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49" t="s">
        <v>109</v>
      </c>
      <c r="B9" s="148" t="s">
        <v>88</v>
      </c>
      <c r="C9" s="145">
        <v>2783.8111</v>
      </c>
      <c r="D9" s="120">
        <v>864.4111</v>
      </c>
      <c r="E9" s="142">
        <v>750.8287</v>
      </c>
      <c r="F9" s="145">
        <v>109.0724</v>
      </c>
      <c r="G9" s="120">
        <v>4.51</v>
      </c>
      <c r="H9" s="142">
        <v>1919.4</v>
      </c>
      <c r="I9" s="142">
        <v>240</v>
      </c>
      <c r="J9" s="142">
        <v>514.4</v>
      </c>
      <c r="K9" s="145">
        <v>0</v>
      </c>
      <c r="L9" s="143">
        <v>0</v>
      </c>
      <c r="M9" s="143">
        <v>0</v>
      </c>
      <c r="N9" s="143">
        <v>1165</v>
      </c>
      <c r="O9" s="143">
        <v>0</v>
      </c>
      <c r="P9" s="143">
        <v>0</v>
      </c>
      <c r="Q9" s="120">
        <v>0</v>
      </c>
      <c r="R9" s="142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49" t="s">
        <v>186</v>
      </c>
      <c r="B10" s="148" t="s">
        <v>10</v>
      </c>
      <c r="C10" s="145">
        <v>1705.6163</v>
      </c>
      <c r="D10" s="120">
        <v>605.6163</v>
      </c>
      <c r="E10" s="142">
        <v>561.5046</v>
      </c>
      <c r="F10" s="145">
        <v>40.7</v>
      </c>
      <c r="G10" s="120">
        <v>3.4117</v>
      </c>
      <c r="H10" s="142">
        <v>1100</v>
      </c>
      <c r="I10" s="142">
        <v>0</v>
      </c>
      <c r="J10" s="142">
        <v>0</v>
      </c>
      <c r="K10" s="145">
        <v>0</v>
      </c>
      <c r="L10" s="143">
        <v>0</v>
      </c>
      <c r="M10" s="143">
        <v>0</v>
      </c>
      <c r="N10" s="143">
        <v>1100</v>
      </c>
      <c r="O10" s="143">
        <v>0</v>
      </c>
      <c r="P10" s="143">
        <v>0</v>
      </c>
      <c r="Q10" s="120">
        <v>0</v>
      </c>
      <c r="R10" s="142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49" t="s">
        <v>2</v>
      </c>
      <c r="B11" s="148" t="s">
        <v>29</v>
      </c>
      <c r="C11" s="145">
        <v>1705.6163</v>
      </c>
      <c r="D11" s="120">
        <v>605.6163</v>
      </c>
      <c r="E11" s="142">
        <v>561.5046</v>
      </c>
      <c r="F11" s="145">
        <v>40.7</v>
      </c>
      <c r="G11" s="120">
        <v>3.4117</v>
      </c>
      <c r="H11" s="142">
        <v>1100</v>
      </c>
      <c r="I11" s="142">
        <v>0</v>
      </c>
      <c r="J11" s="142">
        <v>0</v>
      </c>
      <c r="K11" s="145">
        <v>0</v>
      </c>
      <c r="L11" s="143">
        <v>0</v>
      </c>
      <c r="M11" s="143">
        <v>0</v>
      </c>
      <c r="N11" s="143">
        <v>1100</v>
      </c>
      <c r="O11" s="143">
        <v>0</v>
      </c>
      <c r="P11" s="143">
        <v>0</v>
      </c>
      <c r="Q11" s="120">
        <v>0</v>
      </c>
      <c r="R11" s="142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49" t="s">
        <v>101</v>
      </c>
      <c r="B12" s="148" t="s">
        <v>7</v>
      </c>
      <c r="C12" s="145">
        <v>605.6163</v>
      </c>
      <c r="D12" s="120">
        <v>605.6163</v>
      </c>
      <c r="E12" s="142">
        <v>561.5046</v>
      </c>
      <c r="F12" s="145">
        <v>40.7</v>
      </c>
      <c r="G12" s="120">
        <v>3.4117</v>
      </c>
      <c r="H12" s="142">
        <v>0</v>
      </c>
      <c r="I12" s="142">
        <v>0</v>
      </c>
      <c r="J12" s="142">
        <v>0</v>
      </c>
      <c r="K12" s="145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20">
        <v>0</v>
      </c>
      <c r="R12" s="142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49" t="s">
        <v>202</v>
      </c>
      <c r="B13" s="148" t="s">
        <v>56</v>
      </c>
      <c r="C13" s="145">
        <v>1100</v>
      </c>
      <c r="D13" s="120">
        <v>0</v>
      </c>
      <c r="E13" s="142">
        <v>0</v>
      </c>
      <c r="F13" s="145">
        <v>0</v>
      </c>
      <c r="G13" s="120">
        <v>0</v>
      </c>
      <c r="H13" s="142">
        <v>1100</v>
      </c>
      <c r="I13" s="142">
        <v>0</v>
      </c>
      <c r="J13" s="142">
        <v>0</v>
      </c>
      <c r="K13" s="145">
        <v>0</v>
      </c>
      <c r="L13" s="143">
        <v>0</v>
      </c>
      <c r="M13" s="143">
        <v>0</v>
      </c>
      <c r="N13" s="143">
        <v>1100</v>
      </c>
      <c r="O13" s="143">
        <v>0</v>
      </c>
      <c r="P13" s="143">
        <v>0</v>
      </c>
      <c r="Q13" s="120">
        <v>0</v>
      </c>
      <c r="R13" s="142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49" t="s">
        <v>190</v>
      </c>
      <c r="B14" s="148" t="s">
        <v>270</v>
      </c>
      <c r="C14" s="145">
        <v>6.6533</v>
      </c>
      <c r="D14" s="120">
        <v>6.6533</v>
      </c>
      <c r="E14" s="142">
        <v>0</v>
      </c>
      <c r="F14" s="145">
        <v>6.6533</v>
      </c>
      <c r="G14" s="120">
        <v>0</v>
      </c>
      <c r="H14" s="142">
        <v>0</v>
      </c>
      <c r="I14" s="142">
        <v>0</v>
      </c>
      <c r="J14" s="142">
        <v>0</v>
      </c>
      <c r="K14" s="145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20">
        <v>0</v>
      </c>
      <c r="R14" s="142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49" t="s">
        <v>231</v>
      </c>
      <c r="B15" s="148" t="s">
        <v>48</v>
      </c>
      <c r="C15" s="145">
        <v>6.6533</v>
      </c>
      <c r="D15" s="120">
        <v>6.6533</v>
      </c>
      <c r="E15" s="142">
        <v>0</v>
      </c>
      <c r="F15" s="145">
        <v>6.6533</v>
      </c>
      <c r="G15" s="120">
        <v>0</v>
      </c>
      <c r="H15" s="142">
        <v>0</v>
      </c>
      <c r="I15" s="142">
        <v>0</v>
      </c>
      <c r="J15" s="142">
        <v>0</v>
      </c>
      <c r="K15" s="145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20">
        <v>0</v>
      </c>
      <c r="R15" s="142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49" t="s">
        <v>117</v>
      </c>
      <c r="B16" s="148" t="s">
        <v>100</v>
      </c>
      <c r="C16" s="145">
        <v>6.6533</v>
      </c>
      <c r="D16" s="120">
        <v>6.6533</v>
      </c>
      <c r="E16" s="142">
        <v>0</v>
      </c>
      <c r="F16" s="145">
        <v>6.6533</v>
      </c>
      <c r="G16" s="120">
        <v>0</v>
      </c>
      <c r="H16" s="142">
        <v>0</v>
      </c>
      <c r="I16" s="142">
        <v>0</v>
      </c>
      <c r="J16" s="142">
        <v>0</v>
      </c>
      <c r="K16" s="145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20">
        <v>0</v>
      </c>
      <c r="R16" s="142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49" t="s">
        <v>106</v>
      </c>
      <c r="B17" s="148" t="s">
        <v>70</v>
      </c>
      <c r="C17" s="145">
        <v>88.7109</v>
      </c>
      <c r="D17" s="120">
        <v>88.7109</v>
      </c>
      <c r="E17" s="142">
        <v>88.7109</v>
      </c>
      <c r="F17" s="145">
        <v>0</v>
      </c>
      <c r="G17" s="120">
        <v>0</v>
      </c>
      <c r="H17" s="142">
        <v>0</v>
      </c>
      <c r="I17" s="142">
        <v>0</v>
      </c>
      <c r="J17" s="142">
        <v>0</v>
      </c>
      <c r="K17" s="145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0">
        <v>0</v>
      </c>
      <c r="R17" s="142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49" t="s">
        <v>125</v>
      </c>
      <c r="B18" s="148" t="s">
        <v>82</v>
      </c>
      <c r="C18" s="145">
        <v>88.7109</v>
      </c>
      <c r="D18" s="120">
        <v>88.7109</v>
      </c>
      <c r="E18" s="142">
        <v>88.7109</v>
      </c>
      <c r="F18" s="145">
        <v>0</v>
      </c>
      <c r="G18" s="120">
        <v>0</v>
      </c>
      <c r="H18" s="142">
        <v>0</v>
      </c>
      <c r="I18" s="142">
        <v>0</v>
      </c>
      <c r="J18" s="142">
        <v>0</v>
      </c>
      <c r="K18" s="145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20">
        <v>0</v>
      </c>
      <c r="R18" s="142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49" t="s">
        <v>224</v>
      </c>
      <c r="B19" s="148" t="s">
        <v>32</v>
      </c>
      <c r="C19" s="145">
        <v>88.7109</v>
      </c>
      <c r="D19" s="120">
        <v>88.7109</v>
      </c>
      <c r="E19" s="142">
        <v>88.7109</v>
      </c>
      <c r="F19" s="145">
        <v>0</v>
      </c>
      <c r="G19" s="120">
        <v>0</v>
      </c>
      <c r="H19" s="142">
        <v>0</v>
      </c>
      <c r="I19" s="142">
        <v>0</v>
      </c>
      <c r="J19" s="142">
        <v>0</v>
      </c>
      <c r="K19" s="145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20">
        <v>0</v>
      </c>
      <c r="R19" s="142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49" t="s">
        <v>3</v>
      </c>
      <c r="B20" s="148" t="s">
        <v>28</v>
      </c>
      <c r="C20" s="145">
        <v>48.4849</v>
      </c>
      <c r="D20" s="120">
        <v>48.4849</v>
      </c>
      <c r="E20" s="142">
        <v>47.3866</v>
      </c>
      <c r="F20" s="145">
        <v>0</v>
      </c>
      <c r="G20" s="120">
        <v>1.0983</v>
      </c>
      <c r="H20" s="142">
        <v>0</v>
      </c>
      <c r="I20" s="142">
        <v>0</v>
      </c>
      <c r="J20" s="142">
        <v>0</v>
      </c>
      <c r="K20" s="145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20">
        <v>0</v>
      </c>
      <c r="R20" s="142">
        <v>0</v>
      </c>
    </row>
    <row r="21" spans="1:18" ht="29.25" customHeight="1">
      <c r="A21" s="149" t="s">
        <v>326</v>
      </c>
      <c r="B21" s="148" t="s">
        <v>229</v>
      </c>
      <c r="C21" s="145">
        <v>48.4849</v>
      </c>
      <c r="D21" s="120">
        <v>48.4849</v>
      </c>
      <c r="E21" s="142">
        <v>47.3866</v>
      </c>
      <c r="F21" s="145">
        <v>0</v>
      </c>
      <c r="G21" s="120">
        <v>1.0983</v>
      </c>
      <c r="H21" s="142">
        <v>0</v>
      </c>
      <c r="I21" s="142">
        <v>0</v>
      </c>
      <c r="J21" s="142">
        <v>0</v>
      </c>
      <c r="K21" s="145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20">
        <v>0</v>
      </c>
      <c r="R21" s="142">
        <v>0</v>
      </c>
    </row>
    <row r="22" spans="1:18" ht="29.25" customHeight="1">
      <c r="A22" s="149" t="s">
        <v>61</v>
      </c>
      <c r="B22" s="148" t="s">
        <v>261</v>
      </c>
      <c r="C22" s="145">
        <v>29.6444</v>
      </c>
      <c r="D22" s="120">
        <v>29.6444</v>
      </c>
      <c r="E22" s="142">
        <v>29.6444</v>
      </c>
      <c r="F22" s="145">
        <v>0</v>
      </c>
      <c r="G22" s="120">
        <v>0</v>
      </c>
      <c r="H22" s="142">
        <v>0</v>
      </c>
      <c r="I22" s="142">
        <v>0</v>
      </c>
      <c r="J22" s="142">
        <v>0</v>
      </c>
      <c r="K22" s="145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20">
        <v>0</v>
      </c>
      <c r="R22" s="142">
        <v>0</v>
      </c>
    </row>
    <row r="23" spans="1:18" ht="29.25" customHeight="1">
      <c r="A23" s="149" t="s">
        <v>228</v>
      </c>
      <c r="B23" s="148" t="s">
        <v>12</v>
      </c>
      <c r="C23" s="145">
        <v>18.8405</v>
      </c>
      <c r="D23" s="120">
        <v>18.8405</v>
      </c>
      <c r="E23" s="142">
        <v>17.7422</v>
      </c>
      <c r="F23" s="145">
        <v>0</v>
      </c>
      <c r="G23" s="120">
        <v>1.0983</v>
      </c>
      <c r="H23" s="142">
        <v>0</v>
      </c>
      <c r="I23" s="142">
        <v>0</v>
      </c>
      <c r="J23" s="142">
        <v>0</v>
      </c>
      <c r="K23" s="145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20">
        <v>0</v>
      </c>
      <c r="R23" s="142">
        <v>0</v>
      </c>
    </row>
    <row r="24" spans="1:18" ht="29.25" customHeight="1">
      <c r="A24" s="149" t="s">
        <v>69</v>
      </c>
      <c r="B24" s="148" t="s">
        <v>39</v>
      </c>
      <c r="C24" s="145">
        <v>934.3457</v>
      </c>
      <c r="D24" s="120">
        <v>114.9457</v>
      </c>
      <c r="E24" s="142">
        <v>53.2266</v>
      </c>
      <c r="F24" s="145">
        <v>61.7191</v>
      </c>
      <c r="G24" s="120">
        <v>0</v>
      </c>
      <c r="H24" s="142">
        <v>819.4</v>
      </c>
      <c r="I24" s="142">
        <v>240</v>
      </c>
      <c r="J24" s="142">
        <v>514.4</v>
      </c>
      <c r="K24" s="145">
        <v>0</v>
      </c>
      <c r="L24" s="143">
        <v>0</v>
      </c>
      <c r="M24" s="143">
        <v>0</v>
      </c>
      <c r="N24" s="143">
        <v>65</v>
      </c>
      <c r="O24" s="143">
        <v>0</v>
      </c>
      <c r="P24" s="143">
        <v>0</v>
      </c>
      <c r="Q24" s="120">
        <v>0</v>
      </c>
      <c r="R24" s="142">
        <v>0</v>
      </c>
    </row>
    <row r="25" spans="1:18" ht="29.25" customHeight="1">
      <c r="A25" s="149" t="s">
        <v>292</v>
      </c>
      <c r="B25" s="148" t="s">
        <v>11</v>
      </c>
      <c r="C25" s="145">
        <v>53.2266</v>
      </c>
      <c r="D25" s="120">
        <v>53.2266</v>
      </c>
      <c r="E25" s="142">
        <v>53.2266</v>
      </c>
      <c r="F25" s="145">
        <v>0</v>
      </c>
      <c r="G25" s="120">
        <v>0</v>
      </c>
      <c r="H25" s="142">
        <v>0</v>
      </c>
      <c r="I25" s="142">
        <v>0</v>
      </c>
      <c r="J25" s="142">
        <v>0</v>
      </c>
      <c r="K25" s="145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20">
        <v>0</v>
      </c>
      <c r="R25" s="142">
        <v>0</v>
      </c>
    </row>
    <row r="26" spans="1:18" ht="29.25" customHeight="1">
      <c r="A26" s="149" t="s">
        <v>151</v>
      </c>
      <c r="B26" s="148" t="s">
        <v>132</v>
      </c>
      <c r="C26" s="145">
        <v>53.2266</v>
      </c>
      <c r="D26" s="120">
        <v>53.2266</v>
      </c>
      <c r="E26" s="142">
        <v>53.2266</v>
      </c>
      <c r="F26" s="145">
        <v>0</v>
      </c>
      <c r="G26" s="120">
        <v>0</v>
      </c>
      <c r="H26" s="142">
        <v>0</v>
      </c>
      <c r="I26" s="142">
        <v>0</v>
      </c>
      <c r="J26" s="142">
        <v>0</v>
      </c>
      <c r="K26" s="145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20">
        <v>0</v>
      </c>
      <c r="R26" s="142">
        <v>0</v>
      </c>
    </row>
    <row r="27" spans="1:18" ht="29.25" customHeight="1">
      <c r="A27" s="149" t="s">
        <v>50</v>
      </c>
      <c r="B27" s="148" t="s">
        <v>121</v>
      </c>
      <c r="C27" s="145">
        <v>881.1191</v>
      </c>
      <c r="D27" s="120">
        <v>61.7191</v>
      </c>
      <c r="E27" s="142">
        <v>0</v>
      </c>
      <c r="F27" s="145">
        <v>61.7191</v>
      </c>
      <c r="G27" s="120">
        <v>0</v>
      </c>
      <c r="H27" s="142">
        <v>819.4</v>
      </c>
      <c r="I27" s="142">
        <v>240</v>
      </c>
      <c r="J27" s="142">
        <v>514.4</v>
      </c>
      <c r="K27" s="145">
        <v>0</v>
      </c>
      <c r="L27" s="143">
        <v>0</v>
      </c>
      <c r="M27" s="143">
        <v>0</v>
      </c>
      <c r="N27" s="143">
        <v>65</v>
      </c>
      <c r="O27" s="143">
        <v>0</v>
      </c>
      <c r="P27" s="143">
        <v>0</v>
      </c>
      <c r="Q27" s="120">
        <v>0</v>
      </c>
      <c r="R27" s="142">
        <v>0</v>
      </c>
    </row>
    <row r="28" spans="1:18" ht="29.25" customHeight="1">
      <c r="A28" s="149" t="s">
        <v>5</v>
      </c>
      <c r="B28" s="148" t="s">
        <v>63</v>
      </c>
      <c r="C28" s="145">
        <v>881.1191</v>
      </c>
      <c r="D28" s="120">
        <v>61.7191</v>
      </c>
      <c r="E28" s="142">
        <v>0</v>
      </c>
      <c r="F28" s="145">
        <v>61.7191</v>
      </c>
      <c r="G28" s="120">
        <v>0</v>
      </c>
      <c r="H28" s="142">
        <v>819.4</v>
      </c>
      <c r="I28" s="142">
        <v>240</v>
      </c>
      <c r="J28" s="142">
        <v>514.4</v>
      </c>
      <c r="K28" s="145">
        <v>0</v>
      </c>
      <c r="L28" s="143">
        <v>0</v>
      </c>
      <c r="M28" s="143">
        <v>0</v>
      </c>
      <c r="N28" s="143">
        <v>65</v>
      </c>
      <c r="O28" s="143">
        <v>0</v>
      </c>
      <c r="P28" s="143">
        <v>0</v>
      </c>
      <c r="Q28" s="120">
        <v>0</v>
      </c>
      <c r="R28" s="142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3.33203125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216</v>
      </c>
      <c r="D1" s="3"/>
      <c r="F1" s="4"/>
    </row>
    <row r="2" spans="1:6" ht="28.5" customHeight="1">
      <c r="A2" s="1" t="s">
        <v>266</v>
      </c>
      <c r="B2" s="1"/>
      <c r="C2" s="1"/>
      <c r="D2" s="1"/>
      <c r="E2" s="5"/>
      <c r="F2" s="5"/>
    </row>
    <row r="3" spans="1:8" ht="21.75" customHeight="1">
      <c r="A3" s="125" t="s">
        <v>253</v>
      </c>
      <c r="B3" s="6"/>
      <c r="C3" s="6"/>
      <c r="E3" s="7"/>
      <c r="F3" s="8" t="s">
        <v>306</v>
      </c>
      <c r="G3" s="9"/>
      <c r="H3" s="9"/>
    </row>
    <row r="4" spans="1:6" ht="21.75" customHeight="1">
      <c r="A4" s="10" t="s">
        <v>328</v>
      </c>
      <c r="B4" s="11"/>
      <c r="C4" s="12" t="s">
        <v>112</v>
      </c>
      <c r="D4" s="11"/>
      <c r="E4" s="12" t="s">
        <v>172</v>
      </c>
      <c r="F4" s="11"/>
    </row>
    <row r="5" spans="1:6" ht="15" customHeight="1">
      <c r="A5" s="13" t="s">
        <v>53</v>
      </c>
      <c r="B5" s="14">
        <f>SUM(B6:B7)</f>
        <v>2783.8111</v>
      </c>
      <c r="C5" s="15" t="s">
        <v>209</v>
      </c>
      <c r="D5" s="121">
        <v>1705.6163</v>
      </c>
      <c r="E5" s="16" t="s">
        <v>311</v>
      </c>
      <c r="F5" s="25">
        <f>SUM(F6:F8)</f>
        <v>864.4111</v>
      </c>
    </row>
    <row r="6" spans="1:8" ht="15" customHeight="1">
      <c r="A6" s="13" t="s">
        <v>317</v>
      </c>
      <c r="B6" s="121">
        <v>2783.8111</v>
      </c>
      <c r="C6" s="17" t="s">
        <v>145</v>
      </c>
      <c r="D6" s="121">
        <v>0</v>
      </c>
      <c r="E6" s="18" t="s">
        <v>66</v>
      </c>
      <c r="F6" s="120">
        <v>750.8287</v>
      </c>
      <c r="G6" s="2"/>
      <c r="H6" s="2"/>
    </row>
    <row r="7" spans="1:8" ht="15" customHeight="1">
      <c r="A7" s="19" t="s">
        <v>191</v>
      </c>
      <c r="B7" s="121">
        <v>0</v>
      </c>
      <c r="C7" s="15" t="s">
        <v>169</v>
      </c>
      <c r="D7" s="121">
        <v>0</v>
      </c>
      <c r="E7" s="16" t="s">
        <v>51</v>
      </c>
      <c r="F7" s="122">
        <v>109.0724</v>
      </c>
      <c r="G7" s="2"/>
      <c r="H7" s="2"/>
    </row>
    <row r="8" spans="1:6" ht="15" customHeight="1">
      <c r="A8" s="13" t="s">
        <v>98</v>
      </c>
      <c r="B8" s="121">
        <v>0</v>
      </c>
      <c r="C8" s="15" t="s">
        <v>281</v>
      </c>
      <c r="D8" s="121">
        <v>0</v>
      </c>
      <c r="E8" s="16" t="s">
        <v>49</v>
      </c>
      <c r="F8" s="120">
        <v>4.51</v>
      </c>
    </row>
    <row r="9" spans="1:7" ht="15" customHeight="1">
      <c r="A9" s="13" t="s">
        <v>33</v>
      </c>
      <c r="B9" s="153">
        <v>0</v>
      </c>
      <c r="C9" s="15" t="s">
        <v>299</v>
      </c>
      <c r="D9" s="121">
        <v>6.6533</v>
      </c>
      <c r="E9" s="16" t="s">
        <v>288</v>
      </c>
      <c r="F9" s="23">
        <f>SUM(F10:F19)</f>
        <v>1919.4</v>
      </c>
      <c r="G9" s="21"/>
    </row>
    <row r="10" spans="1:6" ht="15" customHeight="1">
      <c r="A10" s="13"/>
      <c r="B10" s="118"/>
      <c r="C10" s="20" t="s">
        <v>236</v>
      </c>
      <c r="D10" s="121">
        <v>0</v>
      </c>
      <c r="E10" s="16" t="s">
        <v>66</v>
      </c>
      <c r="F10" s="122">
        <v>240</v>
      </c>
    </row>
    <row r="11" spans="1:6" ht="15" customHeight="1">
      <c r="A11" s="22"/>
      <c r="B11" s="23"/>
      <c r="C11" s="15" t="s">
        <v>279</v>
      </c>
      <c r="D11" s="121">
        <v>0</v>
      </c>
      <c r="E11" s="16" t="s">
        <v>51</v>
      </c>
      <c r="F11" s="121">
        <v>514.4</v>
      </c>
    </row>
    <row r="12" spans="1:7" ht="15" customHeight="1">
      <c r="A12" s="24"/>
      <c r="B12" s="23"/>
      <c r="C12" s="20" t="s">
        <v>233</v>
      </c>
      <c r="D12" s="121">
        <v>88.7109</v>
      </c>
      <c r="E12" s="16" t="s">
        <v>49</v>
      </c>
      <c r="F12" s="121">
        <v>0</v>
      </c>
      <c r="G12" s="21"/>
    </row>
    <row r="13" spans="1:7" ht="15" customHeight="1">
      <c r="A13" s="24"/>
      <c r="B13" s="25"/>
      <c r="C13" s="22" t="s">
        <v>157</v>
      </c>
      <c r="D13" s="151">
        <v>0</v>
      </c>
      <c r="E13" s="16" t="s">
        <v>197</v>
      </c>
      <c r="F13" s="121">
        <v>0</v>
      </c>
      <c r="G13" s="21"/>
    </row>
    <row r="14" spans="1:7" ht="15" customHeight="1">
      <c r="A14" s="24"/>
      <c r="B14" s="25"/>
      <c r="C14" s="26" t="s">
        <v>171</v>
      </c>
      <c r="D14" s="121">
        <v>48.4849</v>
      </c>
      <c r="E14" s="16" t="s">
        <v>140</v>
      </c>
      <c r="F14" s="121">
        <v>0</v>
      </c>
      <c r="G14" s="21"/>
    </row>
    <row r="15" spans="1:7" ht="15" customHeight="1">
      <c r="A15" s="27"/>
      <c r="B15" s="25"/>
      <c r="C15" s="28" t="s">
        <v>244</v>
      </c>
      <c r="D15" s="121">
        <v>0</v>
      </c>
      <c r="E15" s="16" t="s">
        <v>265</v>
      </c>
      <c r="F15" s="121">
        <v>1165</v>
      </c>
      <c r="G15" s="21"/>
    </row>
    <row r="16" spans="1:7" ht="15" customHeight="1">
      <c r="A16" s="29"/>
      <c r="B16" s="30"/>
      <c r="C16" s="28" t="s">
        <v>84</v>
      </c>
      <c r="D16" s="121">
        <v>0</v>
      </c>
      <c r="E16" s="16" t="s">
        <v>52</v>
      </c>
      <c r="F16" s="121">
        <v>0</v>
      </c>
      <c r="G16" s="21"/>
    </row>
    <row r="17" spans="1:7" ht="15" customHeight="1">
      <c r="A17" s="29"/>
      <c r="B17" s="30"/>
      <c r="C17" s="28" t="s">
        <v>118</v>
      </c>
      <c r="D17" s="121">
        <v>0</v>
      </c>
      <c r="E17" s="16" t="s">
        <v>170</v>
      </c>
      <c r="F17" s="121">
        <v>0</v>
      </c>
      <c r="G17" s="21"/>
    </row>
    <row r="18" spans="1:7" ht="15" customHeight="1">
      <c r="A18" s="31"/>
      <c r="B18" s="30"/>
      <c r="C18" s="28" t="s">
        <v>283</v>
      </c>
      <c r="D18" s="121">
        <v>0</v>
      </c>
      <c r="E18" s="16" t="s">
        <v>296</v>
      </c>
      <c r="F18" s="120">
        <v>0</v>
      </c>
      <c r="G18" s="2"/>
    </row>
    <row r="19" spans="1:7" ht="15" customHeight="1">
      <c r="A19" s="32"/>
      <c r="B19" s="30"/>
      <c r="C19" s="28" t="s">
        <v>17</v>
      </c>
      <c r="D19" s="121">
        <v>0</v>
      </c>
      <c r="E19" s="16" t="s">
        <v>276</v>
      </c>
      <c r="F19" s="123">
        <v>0</v>
      </c>
      <c r="G19" s="2"/>
    </row>
    <row r="20" spans="1:7" ht="15" customHeight="1">
      <c r="A20" s="31" t="s">
        <v>60</v>
      </c>
      <c r="B20" s="25">
        <f>SUM(B5+B8+B9)</f>
        <v>2783.8111</v>
      </c>
      <c r="C20" s="28" t="s">
        <v>136</v>
      </c>
      <c r="D20" s="121">
        <v>0</v>
      </c>
      <c r="E20" s="33"/>
      <c r="F20" s="34"/>
      <c r="G20" s="2"/>
    </row>
    <row r="21" spans="1:7" ht="15" customHeight="1">
      <c r="A21" s="35"/>
      <c r="B21" s="25"/>
      <c r="C21" s="28" t="s">
        <v>268</v>
      </c>
      <c r="D21" s="121">
        <v>0</v>
      </c>
      <c r="E21" s="36"/>
      <c r="F21" s="37"/>
      <c r="G21" s="2"/>
    </row>
    <row r="22" spans="1:7" ht="15" customHeight="1">
      <c r="A22" s="35"/>
      <c r="B22" s="38"/>
      <c r="C22" s="28" t="s">
        <v>287</v>
      </c>
      <c r="D22" s="121">
        <v>0</v>
      </c>
      <c r="E22" s="33"/>
      <c r="F22" s="39"/>
      <c r="G22" s="2"/>
    </row>
    <row r="23" spans="1:8" ht="15" customHeight="1">
      <c r="A23" s="24"/>
      <c r="B23" s="38"/>
      <c r="C23" s="28" t="s">
        <v>316</v>
      </c>
      <c r="D23" s="121">
        <v>0</v>
      </c>
      <c r="E23" s="36"/>
      <c r="F23" s="39"/>
      <c r="G23" s="2"/>
      <c r="H23" s="2"/>
    </row>
    <row r="24" spans="1:8" ht="15" customHeight="1">
      <c r="A24" s="13" t="s">
        <v>201</v>
      </c>
      <c r="B24" s="14">
        <f>SUM(B25:B27)</f>
        <v>0</v>
      </c>
      <c r="C24" s="40" t="s">
        <v>130</v>
      </c>
      <c r="D24" s="121">
        <v>934.3457</v>
      </c>
      <c r="E24" s="36"/>
      <c r="F24" s="39"/>
      <c r="G24" s="2"/>
      <c r="H24" s="2"/>
    </row>
    <row r="25" spans="1:7" ht="15" customHeight="1">
      <c r="A25" s="19" t="s">
        <v>22</v>
      </c>
      <c r="B25" s="120">
        <v>0</v>
      </c>
      <c r="C25" s="40" t="s">
        <v>16</v>
      </c>
      <c r="D25" s="121">
        <v>0</v>
      </c>
      <c r="E25" s="36"/>
      <c r="F25" s="39"/>
      <c r="G25" s="2"/>
    </row>
    <row r="26" spans="1:7" ht="15" customHeight="1">
      <c r="A26" s="19" t="s">
        <v>4</v>
      </c>
      <c r="B26" s="122">
        <v>0</v>
      </c>
      <c r="C26" s="40" t="s">
        <v>242</v>
      </c>
      <c r="D26" s="121">
        <v>0</v>
      </c>
      <c r="E26" s="36"/>
      <c r="F26" s="39"/>
      <c r="G26" s="2"/>
    </row>
    <row r="27" spans="1:7" ht="15" customHeight="1">
      <c r="A27" s="19" t="s">
        <v>313</v>
      </c>
      <c r="B27" s="152">
        <v>0</v>
      </c>
      <c r="C27" s="40" t="s">
        <v>97</v>
      </c>
      <c r="D27" s="121">
        <v>0</v>
      </c>
      <c r="E27" s="33"/>
      <c r="F27" s="39"/>
      <c r="G27" s="2"/>
    </row>
    <row r="28" spans="1:7" ht="15" customHeight="1">
      <c r="A28" s="29"/>
      <c r="B28" s="29"/>
      <c r="C28" s="40" t="s">
        <v>320</v>
      </c>
      <c r="D28" s="120">
        <v>0</v>
      </c>
      <c r="E28" s="33"/>
      <c r="F28" s="39"/>
      <c r="G28" s="2"/>
    </row>
    <row r="29" spans="1:7" ht="15" customHeight="1">
      <c r="A29" s="41"/>
      <c r="B29" s="117"/>
      <c r="C29" s="40" t="s">
        <v>20</v>
      </c>
      <c r="D29" s="122">
        <v>0</v>
      </c>
      <c r="E29" s="33"/>
      <c r="F29" s="39"/>
      <c r="G29" s="2"/>
    </row>
    <row r="30" spans="1:7" ht="15" customHeight="1">
      <c r="A30" s="41"/>
      <c r="B30" s="43"/>
      <c r="C30" s="28" t="s">
        <v>308</v>
      </c>
      <c r="D30" s="121">
        <v>0</v>
      </c>
      <c r="E30" s="33"/>
      <c r="F30" s="39"/>
      <c r="G30" s="2"/>
    </row>
    <row r="31" spans="1:7" ht="15" customHeight="1">
      <c r="A31" s="41"/>
      <c r="B31" s="42"/>
      <c r="C31" s="28" t="s">
        <v>318</v>
      </c>
      <c r="D31" s="121">
        <v>0</v>
      </c>
      <c r="E31" s="33"/>
      <c r="F31" s="39"/>
      <c r="G31" s="2"/>
    </row>
    <row r="32" spans="1:7" ht="15" customHeight="1">
      <c r="A32" s="41"/>
      <c r="B32" s="42"/>
      <c r="C32" s="28" t="s">
        <v>126</v>
      </c>
      <c r="D32" s="121">
        <v>0</v>
      </c>
      <c r="E32" s="33"/>
      <c r="F32" s="39"/>
      <c r="G32" s="2"/>
    </row>
    <row r="33" spans="1:7" ht="15" customHeight="1">
      <c r="A33" s="31"/>
      <c r="B33" s="30"/>
      <c r="C33" s="28" t="s">
        <v>177</v>
      </c>
      <c r="D33" s="120">
        <v>0</v>
      </c>
      <c r="E33" s="36"/>
      <c r="F33" s="39"/>
      <c r="G33" s="2"/>
    </row>
    <row r="34" spans="1:8" ht="15" customHeight="1">
      <c r="A34" s="44" t="s">
        <v>332</v>
      </c>
      <c r="B34" s="25">
        <f>SUM(B20+B24)</f>
        <v>2783.8111</v>
      </c>
      <c r="C34" s="45" t="s">
        <v>64</v>
      </c>
      <c r="D34" s="23">
        <f>SUM(D5:D33)</f>
        <v>2783.8111</v>
      </c>
      <c r="E34" s="45" t="s">
        <v>64</v>
      </c>
      <c r="F34" s="46">
        <f>SUM(F5,F9)</f>
        <v>2783.8111</v>
      </c>
      <c r="G34" s="2"/>
      <c r="H34" s="2"/>
    </row>
    <row r="35" spans="1:4" ht="15.75" customHeight="1">
      <c r="A35" s="2"/>
      <c r="B35" s="2"/>
      <c r="C35" s="2"/>
      <c r="D35" s="47"/>
    </row>
    <row r="36" ht="9.75" customHeight="1">
      <c r="D36" s="2"/>
    </row>
    <row r="37" ht="9.75" customHeight="1">
      <c r="D37" s="2"/>
    </row>
  </sheetData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</row>
    <row r="2" spans="1:250" ht="22.5" customHeight="1">
      <c r="A2" s="49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2.5" customHeight="1">
      <c r="A3" s="150" t="s">
        <v>253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" t="s">
        <v>156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</row>
    <row r="4" spans="1:250" ht="18" customHeight="1">
      <c r="A4" s="167" t="s">
        <v>175</v>
      </c>
      <c r="B4" s="167" t="s">
        <v>245</v>
      </c>
      <c r="C4" s="129" t="s">
        <v>252</v>
      </c>
      <c r="D4" s="52" t="s">
        <v>26</v>
      </c>
      <c r="E4" s="53"/>
      <c r="F4" s="53"/>
      <c r="G4" s="53"/>
      <c r="H4" s="53" t="s">
        <v>183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18.75" customHeight="1">
      <c r="A5" s="167"/>
      <c r="B5" s="167"/>
      <c r="C5" s="129"/>
      <c r="D5" s="54" t="s">
        <v>71</v>
      </c>
      <c r="E5" s="55" t="s">
        <v>161</v>
      </c>
      <c r="F5" s="55" t="s">
        <v>212</v>
      </c>
      <c r="G5" s="55" t="s">
        <v>9</v>
      </c>
      <c r="H5" s="55" t="s">
        <v>71</v>
      </c>
      <c r="I5" s="55" t="s">
        <v>161</v>
      </c>
      <c r="J5" s="55" t="s">
        <v>212</v>
      </c>
      <c r="K5" s="55" t="s">
        <v>9</v>
      </c>
      <c r="L5" s="55" t="s">
        <v>248</v>
      </c>
      <c r="M5" s="55" t="s">
        <v>241</v>
      </c>
      <c r="N5" s="55" t="s">
        <v>182</v>
      </c>
      <c r="O5" s="55" t="s">
        <v>116</v>
      </c>
      <c r="P5" s="55" t="s">
        <v>271</v>
      </c>
      <c r="Q5" s="55" t="s">
        <v>135</v>
      </c>
      <c r="R5" s="55" t="s">
        <v>8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12.75" customHeight="1">
      <c r="A6" s="56" t="s">
        <v>205</v>
      </c>
      <c r="B6" s="57" t="s">
        <v>205</v>
      </c>
      <c r="C6" s="57">
        <v>1</v>
      </c>
      <c r="D6" s="57">
        <f aca="true" t="shared" si="0" ref="D6:R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  <c r="P6" s="57">
        <f t="shared" si="0"/>
        <v>14</v>
      </c>
      <c r="Q6" s="57">
        <f t="shared" si="0"/>
        <v>15</v>
      </c>
      <c r="R6" s="57">
        <f t="shared" si="0"/>
        <v>16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29.25" customHeight="1">
      <c r="A7" s="149"/>
      <c r="B7" s="148" t="s">
        <v>71</v>
      </c>
      <c r="C7" s="145">
        <v>2783.8111</v>
      </c>
      <c r="D7" s="120">
        <v>864.4111</v>
      </c>
      <c r="E7" s="142">
        <v>750.8287</v>
      </c>
      <c r="F7" s="145">
        <v>109.0724</v>
      </c>
      <c r="G7" s="120">
        <v>4.51</v>
      </c>
      <c r="H7" s="142">
        <v>1919.4</v>
      </c>
      <c r="I7" s="142">
        <v>240</v>
      </c>
      <c r="J7" s="142">
        <v>514.4</v>
      </c>
      <c r="K7" s="145">
        <v>0</v>
      </c>
      <c r="L7" s="143">
        <v>0</v>
      </c>
      <c r="M7" s="143">
        <v>0</v>
      </c>
      <c r="N7" s="143">
        <v>1165</v>
      </c>
      <c r="O7" s="143">
        <v>0</v>
      </c>
      <c r="P7" s="143">
        <v>0</v>
      </c>
      <c r="Q7" s="120">
        <v>0</v>
      </c>
      <c r="R7" s="142">
        <v>0</v>
      </c>
      <c r="S7" s="5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29.25" customHeight="1">
      <c r="A8" s="149" t="s">
        <v>176</v>
      </c>
      <c r="B8" s="148" t="s">
        <v>149</v>
      </c>
      <c r="C8" s="145">
        <v>2783.8111</v>
      </c>
      <c r="D8" s="120">
        <v>864.4111</v>
      </c>
      <c r="E8" s="142">
        <v>750.8287</v>
      </c>
      <c r="F8" s="145">
        <v>109.0724</v>
      </c>
      <c r="G8" s="120">
        <v>4.51</v>
      </c>
      <c r="H8" s="142">
        <v>1919.4</v>
      </c>
      <c r="I8" s="142">
        <v>240</v>
      </c>
      <c r="J8" s="142">
        <v>514.4</v>
      </c>
      <c r="K8" s="145">
        <v>0</v>
      </c>
      <c r="L8" s="143">
        <v>0</v>
      </c>
      <c r="M8" s="143">
        <v>0</v>
      </c>
      <c r="N8" s="143">
        <v>1165</v>
      </c>
      <c r="O8" s="143">
        <v>0</v>
      </c>
      <c r="P8" s="143">
        <v>0</v>
      </c>
      <c r="Q8" s="120">
        <v>0</v>
      </c>
      <c r="R8" s="142">
        <v>0</v>
      </c>
      <c r="S8" s="5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29.25" customHeight="1">
      <c r="A9" s="149" t="s">
        <v>109</v>
      </c>
      <c r="B9" s="148" t="s">
        <v>88</v>
      </c>
      <c r="C9" s="145">
        <v>2783.8111</v>
      </c>
      <c r="D9" s="120">
        <v>864.4111</v>
      </c>
      <c r="E9" s="142">
        <v>750.8287</v>
      </c>
      <c r="F9" s="145">
        <v>109.0724</v>
      </c>
      <c r="G9" s="120">
        <v>4.51</v>
      </c>
      <c r="H9" s="142">
        <v>1919.4</v>
      </c>
      <c r="I9" s="142">
        <v>240</v>
      </c>
      <c r="J9" s="142">
        <v>514.4</v>
      </c>
      <c r="K9" s="145">
        <v>0</v>
      </c>
      <c r="L9" s="143">
        <v>0</v>
      </c>
      <c r="M9" s="143">
        <v>0</v>
      </c>
      <c r="N9" s="143">
        <v>1165</v>
      </c>
      <c r="O9" s="143">
        <v>0</v>
      </c>
      <c r="P9" s="143">
        <v>0</v>
      </c>
      <c r="Q9" s="120">
        <v>0</v>
      </c>
      <c r="R9" s="142">
        <v>0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29.25" customHeight="1">
      <c r="A10" s="149" t="s">
        <v>186</v>
      </c>
      <c r="B10" s="148" t="s">
        <v>10</v>
      </c>
      <c r="C10" s="145">
        <v>1705.6163</v>
      </c>
      <c r="D10" s="120">
        <v>605.6163</v>
      </c>
      <c r="E10" s="142">
        <v>561.5046</v>
      </c>
      <c r="F10" s="145">
        <v>40.7</v>
      </c>
      <c r="G10" s="120">
        <v>3.4117</v>
      </c>
      <c r="H10" s="142">
        <v>1100</v>
      </c>
      <c r="I10" s="142">
        <v>0</v>
      </c>
      <c r="J10" s="142">
        <v>0</v>
      </c>
      <c r="K10" s="145">
        <v>0</v>
      </c>
      <c r="L10" s="143">
        <v>0</v>
      </c>
      <c r="M10" s="143">
        <v>0</v>
      </c>
      <c r="N10" s="143">
        <v>1100</v>
      </c>
      <c r="O10" s="143">
        <v>0</v>
      </c>
      <c r="P10" s="143">
        <v>0</v>
      </c>
      <c r="Q10" s="120">
        <v>0</v>
      </c>
      <c r="R10" s="142">
        <v>0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29.25" customHeight="1">
      <c r="A11" s="149" t="s">
        <v>2</v>
      </c>
      <c r="B11" s="148" t="s">
        <v>29</v>
      </c>
      <c r="C11" s="145">
        <v>1705.6163</v>
      </c>
      <c r="D11" s="120">
        <v>605.6163</v>
      </c>
      <c r="E11" s="142">
        <v>561.5046</v>
      </c>
      <c r="F11" s="145">
        <v>40.7</v>
      </c>
      <c r="G11" s="120">
        <v>3.4117</v>
      </c>
      <c r="H11" s="142">
        <v>1100</v>
      </c>
      <c r="I11" s="142">
        <v>0</v>
      </c>
      <c r="J11" s="142">
        <v>0</v>
      </c>
      <c r="K11" s="145">
        <v>0</v>
      </c>
      <c r="L11" s="143">
        <v>0</v>
      </c>
      <c r="M11" s="143">
        <v>0</v>
      </c>
      <c r="N11" s="143">
        <v>1100</v>
      </c>
      <c r="O11" s="143">
        <v>0</v>
      </c>
      <c r="P11" s="143">
        <v>0</v>
      </c>
      <c r="Q11" s="120">
        <v>0</v>
      </c>
      <c r="R11" s="142">
        <v>0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29.25" customHeight="1">
      <c r="A12" s="149" t="s">
        <v>101</v>
      </c>
      <c r="B12" s="148" t="s">
        <v>7</v>
      </c>
      <c r="C12" s="145">
        <v>605.6163</v>
      </c>
      <c r="D12" s="120">
        <v>605.6163</v>
      </c>
      <c r="E12" s="142">
        <v>561.5046</v>
      </c>
      <c r="F12" s="145">
        <v>40.7</v>
      </c>
      <c r="G12" s="120">
        <v>3.4117</v>
      </c>
      <c r="H12" s="142">
        <v>0</v>
      </c>
      <c r="I12" s="142">
        <v>0</v>
      </c>
      <c r="J12" s="142">
        <v>0</v>
      </c>
      <c r="K12" s="145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20">
        <v>0</v>
      </c>
      <c r="R12" s="142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29.25" customHeight="1">
      <c r="A13" s="149" t="s">
        <v>202</v>
      </c>
      <c r="B13" s="148" t="s">
        <v>56</v>
      </c>
      <c r="C13" s="145">
        <v>1100</v>
      </c>
      <c r="D13" s="120">
        <v>0</v>
      </c>
      <c r="E13" s="142">
        <v>0</v>
      </c>
      <c r="F13" s="145">
        <v>0</v>
      </c>
      <c r="G13" s="120">
        <v>0</v>
      </c>
      <c r="H13" s="142">
        <v>1100</v>
      </c>
      <c r="I13" s="142">
        <v>0</v>
      </c>
      <c r="J13" s="142">
        <v>0</v>
      </c>
      <c r="K13" s="145">
        <v>0</v>
      </c>
      <c r="L13" s="143">
        <v>0</v>
      </c>
      <c r="M13" s="143">
        <v>0</v>
      </c>
      <c r="N13" s="143">
        <v>1100</v>
      </c>
      <c r="O13" s="143">
        <v>0</v>
      </c>
      <c r="P13" s="143">
        <v>0</v>
      </c>
      <c r="Q13" s="120">
        <v>0</v>
      </c>
      <c r="R13" s="142">
        <v>0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29.25" customHeight="1">
      <c r="A14" s="149" t="s">
        <v>190</v>
      </c>
      <c r="B14" s="148" t="s">
        <v>270</v>
      </c>
      <c r="C14" s="145">
        <v>6.6533</v>
      </c>
      <c r="D14" s="120">
        <v>6.6533</v>
      </c>
      <c r="E14" s="142">
        <v>0</v>
      </c>
      <c r="F14" s="145">
        <v>6.6533</v>
      </c>
      <c r="G14" s="120">
        <v>0</v>
      </c>
      <c r="H14" s="142">
        <v>0</v>
      </c>
      <c r="I14" s="142">
        <v>0</v>
      </c>
      <c r="J14" s="142">
        <v>0</v>
      </c>
      <c r="K14" s="145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20">
        <v>0</v>
      </c>
      <c r="R14" s="142">
        <v>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29.25" customHeight="1">
      <c r="A15" s="149" t="s">
        <v>231</v>
      </c>
      <c r="B15" s="148" t="s">
        <v>48</v>
      </c>
      <c r="C15" s="145">
        <v>6.6533</v>
      </c>
      <c r="D15" s="120">
        <v>6.6533</v>
      </c>
      <c r="E15" s="142">
        <v>0</v>
      </c>
      <c r="F15" s="145">
        <v>6.6533</v>
      </c>
      <c r="G15" s="120">
        <v>0</v>
      </c>
      <c r="H15" s="142">
        <v>0</v>
      </c>
      <c r="I15" s="142">
        <v>0</v>
      </c>
      <c r="J15" s="142">
        <v>0</v>
      </c>
      <c r="K15" s="145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20">
        <v>0</v>
      </c>
      <c r="R15" s="142"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29.25" customHeight="1">
      <c r="A16" s="149" t="s">
        <v>117</v>
      </c>
      <c r="B16" s="148" t="s">
        <v>100</v>
      </c>
      <c r="C16" s="145">
        <v>6.6533</v>
      </c>
      <c r="D16" s="120">
        <v>6.6533</v>
      </c>
      <c r="E16" s="142">
        <v>0</v>
      </c>
      <c r="F16" s="145">
        <v>6.6533</v>
      </c>
      <c r="G16" s="120">
        <v>0</v>
      </c>
      <c r="H16" s="142">
        <v>0</v>
      </c>
      <c r="I16" s="142">
        <v>0</v>
      </c>
      <c r="J16" s="142">
        <v>0</v>
      </c>
      <c r="K16" s="145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20">
        <v>0</v>
      </c>
      <c r="R16" s="142"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29.25" customHeight="1">
      <c r="A17" s="149" t="s">
        <v>106</v>
      </c>
      <c r="B17" s="148" t="s">
        <v>70</v>
      </c>
      <c r="C17" s="145">
        <v>88.7109</v>
      </c>
      <c r="D17" s="120">
        <v>88.7109</v>
      </c>
      <c r="E17" s="142">
        <v>88.7109</v>
      </c>
      <c r="F17" s="145">
        <v>0</v>
      </c>
      <c r="G17" s="120">
        <v>0</v>
      </c>
      <c r="H17" s="142">
        <v>0</v>
      </c>
      <c r="I17" s="142">
        <v>0</v>
      </c>
      <c r="J17" s="142">
        <v>0</v>
      </c>
      <c r="K17" s="145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0">
        <v>0</v>
      </c>
      <c r="R17" s="142"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29.25" customHeight="1">
      <c r="A18" s="149" t="s">
        <v>125</v>
      </c>
      <c r="B18" s="148" t="s">
        <v>82</v>
      </c>
      <c r="C18" s="145">
        <v>88.7109</v>
      </c>
      <c r="D18" s="120">
        <v>88.7109</v>
      </c>
      <c r="E18" s="142">
        <v>88.7109</v>
      </c>
      <c r="F18" s="145">
        <v>0</v>
      </c>
      <c r="G18" s="120">
        <v>0</v>
      </c>
      <c r="H18" s="142">
        <v>0</v>
      </c>
      <c r="I18" s="142">
        <v>0</v>
      </c>
      <c r="J18" s="142">
        <v>0</v>
      </c>
      <c r="K18" s="145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20">
        <v>0</v>
      </c>
      <c r="R18" s="142"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29.25" customHeight="1">
      <c r="A19" s="149" t="s">
        <v>224</v>
      </c>
      <c r="B19" s="148" t="s">
        <v>32</v>
      </c>
      <c r="C19" s="145">
        <v>88.7109</v>
      </c>
      <c r="D19" s="120">
        <v>88.7109</v>
      </c>
      <c r="E19" s="142">
        <v>88.7109</v>
      </c>
      <c r="F19" s="145">
        <v>0</v>
      </c>
      <c r="G19" s="120">
        <v>0</v>
      </c>
      <c r="H19" s="142">
        <v>0</v>
      </c>
      <c r="I19" s="142">
        <v>0</v>
      </c>
      <c r="J19" s="142">
        <v>0</v>
      </c>
      <c r="K19" s="145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20">
        <v>0</v>
      </c>
      <c r="R19" s="142">
        <v>0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18" ht="29.25" customHeight="1">
      <c r="A20" s="149" t="s">
        <v>3</v>
      </c>
      <c r="B20" s="148" t="s">
        <v>28</v>
      </c>
      <c r="C20" s="145">
        <v>48.4849</v>
      </c>
      <c r="D20" s="120">
        <v>48.4849</v>
      </c>
      <c r="E20" s="142">
        <v>47.3866</v>
      </c>
      <c r="F20" s="145">
        <v>0</v>
      </c>
      <c r="G20" s="120">
        <v>1.0983</v>
      </c>
      <c r="H20" s="142">
        <v>0</v>
      </c>
      <c r="I20" s="142">
        <v>0</v>
      </c>
      <c r="J20" s="142">
        <v>0</v>
      </c>
      <c r="K20" s="145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20">
        <v>0</v>
      </c>
      <c r="R20" s="142">
        <v>0</v>
      </c>
    </row>
    <row r="21" spans="1:18" ht="29.25" customHeight="1">
      <c r="A21" s="149" t="s">
        <v>326</v>
      </c>
      <c r="B21" s="148" t="s">
        <v>229</v>
      </c>
      <c r="C21" s="145">
        <v>48.4849</v>
      </c>
      <c r="D21" s="120">
        <v>48.4849</v>
      </c>
      <c r="E21" s="142">
        <v>47.3866</v>
      </c>
      <c r="F21" s="145">
        <v>0</v>
      </c>
      <c r="G21" s="120">
        <v>1.0983</v>
      </c>
      <c r="H21" s="142">
        <v>0</v>
      </c>
      <c r="I21" s="142">
        <v>0</v>
      </c>
      <c r="J21" s="142">
        <v>0</v>
      </c>
      <c r="K21" s="145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20">
        <v>0</v>
      </c>
      <c r="R21" s="142">
        <v>0</v>
      </c>
    </row>
    <row r="22" spans="1:18" ht="29.25" customHeight="1">
      <c r="A22" s="149" t="s">
        <v>61</v>
      </c>
      <c r="B22" s="148" t="s">
        <v>261</v>
      </c>
      <c r="C22" s="145">
        <v>29.6444</v>
      </c>
      <c r="D22" s="120">
        <v>29.6444</v>
      </c>
      <c r="E22" s="142">
        <v>29.6444</v>
      </c>
      <c r="F22" s="145">
        <v>0</v>
      </c>
      <c r="G22" s="120">
        <v>0</v>
      </c>
      <c r="H22" s="142">
        <v>0</v>
      </c>
      <c r="I22" s="142">
        <v>0</v>
      </c>
      <c r="J22" s="142">
        <v>0</v>
      </c>
      <c r="K22" s="145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20">
        <v>0</v>
      </c>
      <c r="R22" s="142">
        <v>0</v>
      </c>
    </row>
    <row r="23" spans="1:18" ht="29.25" customHeight="1">
      <c r="A23" s="149" t="s">
        <v>228</v>
      </c>
      <c r="B23" s="148" t="s">
        <v>12</v>
      </c>
      <c r="C23" s="145">
        <v>18.8405</v>
      </c>
      <c r="D23" s="120">
        <v>18.8405</v>
      </c>
      <c r="E23" s="142">
        <v>17.7422</v>
      </c>
      <c r="F23" s="145">
        <v>0</v>
      </c>
      <c r="G23" s="120">
        <v>1.0983</v>
      </c>
      <c r="H23" s="142">
        <v>0</v>
      </c>
      <c r="I23" s="142">
        <v>0</v>
      </c>
      <c r="J23" s="142">
        <v>0</v>
      </c>
      <c r="K23" s="145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20">
        <v>0</v>
      </c>
      <c r="R23" s="142">
        <v>0</v>
      </c>
    </row>
    <row r="24" spans="1:18" ht="29.25" customHeight="1">
      <c r="A24" s="149" t="s">
        <v>69</v>
      </c>
      <c r="B24" s="148" t="s">
        <v>39</v>
      </c>
      <c r="C24" s="145">
        <v>934.3457</v>
      </c>
      <c r="D24" s="120">
        <v>114.9457</v>
      </c>
      <c r="E24" s="142">
        <v>53.2266</v>
      </c>
      <c r="F24" s="145">
        <v>61.7191</v>
      </c>
      <c r="G24" s="120">
        <v>0</v>
      </c>
      <c r="H24" s="142">
        <v>819.4</v>
      </c>
      <c r="I24" s="142">
        <v>240</v>
      </c>
      <c r="J24" s="142">
        <v>514.4</v>
      </c>
      <c r="K24" s="145">
        <v>0</v>
      </c>
      <c r="L24" s="143">
        <v>0</v>
      </c>
      <c r="M24" s="143">
        <v>0</v>
      </c>
      <c r="N24" s="143">
        <v>65</v>
      </c>
      <c r="O24" s="143">
        <v>0</v>
      </c>
      <c r="P24" s="143">
        <v>0</v>
      </c>
      <c r="Q24" s="120">
        <v>0</v>
      </c>
      <c r="R24" s="142">
        <v>0</v>
      </c>
    </row>
    <row r="25" spans="1:18" ht="29.25" customHeight="1">
      <c r="A25" s="149" t="s">
        <v>292</v>
      </c>
      <c r="B25" s="148" t="s">
        <v>11</v>
      </c>
      <c r="C25" s="145">
        <v>53.2266</v>
      </c>
      <c r="D25" s="120">
        <v>53.2266</v>
      </c>
      <c r="E25" s="142">
        <v>53.2266</v>
      </c>
      <c r="F25" s="145">
        <v>0</v>
      </c>
      <c r="G25" s="120">
        <v>0</v>
      </c>
      <c r="H25" s="142">
        <v>0</v>
      </c>
      <c r="I25" s="142">
        <v>0</v>
      </c>
      <c r="J25" s="142">
        <v>0</v>
      </c>
      <c r="K25" s="145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20">
        <v>0</v>
      </c>
      <c r="R25" s="142">
        <v>0</v>
      </c>
    </row>
    <row r="26" spans="1:18" ht="29.25" customHeight="1">
      <c r="A26" s="149" t="s">
        <v>151</v>
      </c>
      <c r="B26" s="148" t="s">
        <v>132</v>
      </c>
      <c r="C26" s="145">
        <v>53.2266</v>
      </c>
      <c r="D26" s="120">
        <v>53.2266</v>
      </c>
      <c r="E26" s="142">
        <v>53.2266</v>
      </c>
      <c r="F26" s="145">
        <v>0</v>
      </c>
      <c r="G26" s="120">
        <v>0</v>
      </c>
      <c r="H26" s="142">
        <v>0</v>
      </c>
      <c r="I26" s="142">
        <v>0</v>
      </c>
      <c r="J26" s="142">
        <v>0</v>
      </c>
      <c r="K26" s="145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20">
        <v>0</v>
      </c>
      <c r="R26" s="142">
        <v>0</v>
      </c>
    </row>
    <row r="27" spans="1:18" ht="29.25" customHeight="1">
      <c r="A27" s="149" t="s">
        <v>50</v>
      </c>
      <c r="B27" s="148" t="s">
        <v>121</v>
      </c>
      <c r="C27" s="145">
        <v>881.1191</v>
      </c>
      <c r="D27" s="120">
        <v>61.7191</v>
      </c>
      <c r="E27" s="142">
        <v>0</v>
      </c>
      <c r="F27" s="145">
        <v>61.7191</v>
      </c>
      <c r="G27" s="120">
        <v>0</v>
      </c>
      <c r="H27" s="142">
        <v>819.4</v>
      </c>
      <c r="I27" s="142">
        <v>240</v>
      </c>
      <c r="J27" s="142">
        <v>514.4</v>
      </c>
      <c r="K27" s="145">
        <v>0</v>
      </c>
      <c r="L27" s="143">
        <v>0</v>
      </c>
      <c r="M27" s="143">
        <v>0</v>
      </c>
      <c r="N27" s="143">
        <v>65</v>
      </c>
      <c r="O27" s="143">
        <v>0</v>
      </c>
      <c r="P27" s="143">
        <v>0</v>
      </c>
      <c r="Q27" s="120">
        <v>0</v>
      </c>
      <c r="R27" s="142">
        <v>0</v>
      </c>
    </row>
    <row r="28" spans="1:18" ht="29.25" customHeight="1">
      <c r="A28" s="149" t="s">
        <v>5</v>
      </c>
      <c r="B28" s="148" t="s">
        <v>63</v>
      </c>
      <c r="C28" s="145">
        <v>881.1191</v>
      </c>
      <c r="D28" s="120">
        <v>61.7191</v>
      </c>
      <c r="E28" s="142">
        <v>0</v>
      </c>
      <c r="F28" s="145">
        <v>61.7191</v>
      </c>
      <c r="G28" s="120">
        <v>0</v>
      </c>
      <c r="H28" s="142">
        <v>819.4</v>
      </c>
      <c r="I28" s="142">
        <v>240</v>
      </c>
      <c r="J28" s="142">
        <v>514.4</v>
      </c>
      <c r="K28" s="145">
        <v>0</v>
      </c>
      <c r="L28" s="143">
        <v>0</v>
      </c>
      <c r="M28" s="143">
        <v>0</v>
      </c>
      <c r="N28" s="143">
        <v>65</v>
      </c>
      <c r="O28" s="143">
        <v>0</v>
      </c>
      <c r="P28" s="143">
        <v>0</v>
      </c>
      <c r="Q28" s="120">
        <v>0</v>
      </c>
      <c r="R28" s="142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1"/>
      <c r="E1" s="4"/>
    </row>
    <row r="2" spans="1:5" ht="21.75" customHeight="1">
      <c r="A2" s="59" t="s">
        <v>23</v>
      </c>
      <c r="B2" s="60"/>
      <c r="C2" s="60"/>
      <c r="D2" s="60"/>
      <c r="E2" s="60"/>
    </row>
    <row r="3" spans="1:5" ht="18.75" customHeight="1">
      <c r="A3" s="156" t="s">
        <v>253</v>
      </c>
      <c r="B3" s="50"/>
      <c r="C3" s="50"/>
      <c r="E3" s="4" t="s">
        <v>156</v>
      </c>
    </row>
    <row r="4" spans="1:5" ht="44.25" customHeight="1">
      <c r="A4" s="51" t="s">
        <v>38</v>
      </c>
      <c r="B4" s="51" t="s">
        <v>213</v>
      </c>
      <c r="C4" s="61" t="s">
        <v>71</v>
      </c>
      <c r="D4" s="61" t="s">
        <v>26</v>
      </c>
      <c r="E4" s="51" t="s">
        <v>183</v>
      </c>
    </row>
    <row r="5" spans="1:5" ht="18" customHeight="1">
      <c r="A5" s="62" t="s">
        <v>205</v>
      </c>
      <c r="B5" s="62" t="s">
        <v>205</v>
      </c>
      <c r="C5" s="62">
        <v>1</v>
      </c>
      <c r="D5" s="62">
        <v>2</v>
      </c>
      <c r="E5" s="63">
        <v>3</v>
      </c>
    </row>
    <row r="6" spans="1:8" ht="25.5" customHeight="1">
      <c r="A6" s="155"/>
      <c r="B6" s="154" t="s">
        <v>71</v>
      </c>
      <c r="C6" s="143">
        <v>2783.8111</v>
      </c>
      <c r="D6" s="120">
        <v>864.4111</v>
      </c>
      <c r="E6" s="142">
        <v>1919.4</v>
      </c>
      <c r="F6" s="2"/>
      <c r="G6" s="2"/>
      <c r="H6" s="2"/>
    </row>
    <row r="7" spans="1:10" ht="25.5" customHeight="1">
      <c r="A7" s="155" t="s">
        <v>176</v>
      </c>
      <c r="B7" s="154" t="s">
        <v>149</v>
      </c>
      <c r="C7" s="143">
        <v>2783.8111</v>
      </c>
      <c r="D7" s="120">
        <v>864.4111</v>
      </c>
      <c r="E7" s="142">
        <v>1919.4</v>
      </c>
      <c r="I7" s="2"/>
      <c r="J7" s="2"/>
    </row>
    <row r="8" spans="1:5" ht="25.5" customHeight="1">
      <c r="A8" s="155" t="s">
        <v>109</v>
      </c>
      <c r="B8" s="154" t="s">
        <v>88</v>
      </c>
      <c r="C8" s="143">
        <v>2783.8111</v>
      </c>
      <c r="D8" s="120">
        <v>864.4111</v>
      </c>
      <c r="E8" s="142">
        <v>1919.4</v>
      </c>
    </row>
    <row r="9" spans="1:5" ht="25.5" customHeight="1">
      <c r="A9" s="155" t="s">
        <v>220</v>
      </c>
      <c r="B9" s="154" t="s">
        <v>92</v>
      </c>
      <c r="C9" s="143">
        <v>990.8287</v>
      </c>
      <c r="D9" s="120">
        <v>750.8287</v>
      </c>
      <c r="E9" s="142">
        <v>240</v>
      </c>
    </row>
    <row r="10" spans="1:5" ht="25.5" customHeight="1">
      <c r="A10" s="155" t="s">
        <v>174</v>
      </c>
      <c r="B10" s="154" t="s">
        <v>44</v>
      </c>
      <c r="C10" s="143">
        <v>181.3176</v>
      </c>
      <c r="D10" s="120">
        <v>181.3176</v>
      </c>
      <c r="E10" s="142">
        <v>0</v>
      </c>
    </row>
    <row r="11" spans="1:5" ht="25.5" customHeight="1">
      <c r="A11" s="155" t="s">
        <v>259</v>
      </c>
      <c r="B11" s="154" t="s">
        <v>238</v>
      </c>
      <c r="C11" s="143">
        <v>141.6072</v>
      </c>
      <c r="D11" s="120">
        <v>141.6072</v>
      </c>
      <c r="E11" s="142">
        <v>0</v>
      </c>
    </row>
    <row r="12" spans="1:5" ht="25.5" customHeight="1">
      <c r="A12" s="155" t="s">
        <v>15</v>
      </c>
      <c r="B12" s="154" t="s">
        <v>184</v>
      </c>
      <c r="C12" s="143">
        <v>16.4598</v>
      </c>
      <c r="D12" s="120">
        <v>16.4598</v>
      </c>
      <c r="E12" s="142">
        <v>0</v>
      </c>
    </row>
    <row r="13" spans="1:5" ht="25.5" customHeight="1">
      <c r="A13" s="155" t="s">
        <v>257</v>
      </c>
      <c r="B13" s="154" t="s">
        <v>249</v>
      </c>
      <c r="C13" s="143">
        <v>21.2</v>
      </c>
      <c r="D13" s="120">
        <v>21.2</v>
      </c>
      <c r="E13" s="142">
        <v>0</v>
      </c>
    </row>
    <row r="14" spans="1:5" ht="25.5" customHeight="1">
      <c r="A14" s="155" t="s">
        <v>95</v>
      </c>
      <c r="B14" s="154" t="s">
        <v>219</v>
      </c>
      <c r="C14" s="143">
        <v>88.7109</v>
      </c>
      <c r="D14" s="120">
        <v>88.7109</v>
      </c>
      <c r="E14" s="142">
        <v>0</v>
      </c>
    </row>
    <row r="15" spans="1:5" ht="25.5" customHeight="1">
      <c r="A15" s="155" t="s">
        <v>40</v>
      </c>
      <c r="B15" s="154" t="s">
        <v>111</v>
      </c>
      <c r="C15" s="143">
        <v>26.6133</v>
      </c>
      <c r="D15" s="120">
        <v>26.6133</v>
      </c>
      <c r="E15" s="142">
        <v>0</v>
      </c>
    </row>
    <row r="16" spans="1:5" ht="25.5" customHeight="1">
      <c r="A16" s="155" t="s">
        <v>275</v>
      </c>
      <c r="B16" s="154" t="s">
        <v>178</v>
      </c>
      <c r="C16" s="143">
        <v>17.7422</v>
      </c>
      <c r="D16" s="120">
        <v>17.7422</v>
      </c>
      <c r="E16" s="142">
        <v>0</v>
      </c>
    </row>
    <row r="17" spans="1:5" ht="25.5" customHeight="1">
      <c r="A17" s="155" t="s">
        <v>198</v>
      </c>
      <c r="B17" s="154" t="s">
        <v>137</v>
      </c>
      <c r="C17" s="143">
        <v>3.0311</v>
      </c>
      <c r="D17" s="120">
        <v>3.0311</v>
      </c>
      <c r="E17" s="142">
        <v>0</v>
      </c>
    </row>
    <row r="18" spans="1:5" ht="25.5" customHeight="1">
      <c r="A18" s="155" t="s">
        <v>124</v>
      </c>
      <c r="B18" s="154" t="s">
        <v>103</v>
      </c>
      <c r="C18" s="143">
        <v>53.2266</v>
      </c>
      <c r="D18" s="120">
        <v>53.2266</v>
      </c>
      <c r="E18" s="142">
        <v>0</v>
      </c>
    </row>
    <row r="19" spans="1:5" ht="25.5" customHeight="1">
      <c r="A19" s="155" t="s">
        <v>122</v>
      </c>
      <c r="B19" s="154" t="s">
        <v>173</v>
      </c>
      <c r="C19" s="143">
        <v>440.92</v>
      </c>
      <c r="D19" s="120">
        <v>200.92</v>
      </c>
      <c r="E19" s="142">
        <v>240</v>
      </c>
    </row>
    <row r="20" spans="1:5" ht="25.5" customHeight="1">
      <c r="A20" s="155" t="s">
        <v>301</v>
      </c>
      <c r="B20" s="154" t="s">
        <v>62</v>
      </c>
      <c r="C20" s="143">
        <v>623.4724</v>
      </c>
      <c r="D20" s="120">
        <v>109.0724</v>
      </c>
      <c r="E20" s="142">
        <v>514.4</v>
      </c>
    </row>
    <row r="21" spans="1:5" ht="25.5" customHeight="1">
      <c r="A21" s="155" t="s">
        <v>254</v>
      </c>
      <c r="B21" s="154" t="s">
        <v>160</v>
      </c>
      <c r="C21" s="143">
        <v>127.1</v>
      </c>
      <c r="D21" s="120">
        <v>12.7</v>
      </c>
      <c r="E21" s="142">
        <v>114.4</v>
      </c>
    </row>
    <row r="22" spans="1:5" ht="25.5" customHeight="1">
      <c r="A22" s="155" t="s">
        <v>166</v>
      </c>
      <c r="B22" s="154" t="s">
        <v>37</v>
      </c>
      <c r="C22" s="143">
        <v>10</v>
      </c>
      <c r="D22" s="120">
        <v>0</v>
      </c>
      <c r="E22" s="142">
        <v>10</v>
      </c>
    </row>
    <row r="23" spans="1:5" ht="25.5" customHeight="1">
      <c r="A23" s="155" t="s">
        <v>91</v>
      </c>
      <c r="B23" s="154" t="s">
        <v>27</v>
      </c>
      <c r="C23" s="143">
        <v>5</v>
      </c>
      <c r="D23" s="120">
        <v>0</v>
      </c>
      <c r="E23" s="142">
        <v>5</v>
      </c>
    </row>
    <row r="24" spans="1:5" ht="25.5" customHeight="1">
      <c r="A24" s="155" t="s">
        <v>164</v>
      </c>
      <c r="B24" s="154" t="s">
        <v>131</v>
      </c>
      <c r="C24" s="143">
        <v>19</v>
      </c>
      <c r="D24" s="120">
        <v>4</v>
      </c>
      <c r="E24" s="142">
        <v>15</v>
      </c>
    </row>
    <row r="25" spans="1:5" ht="25.5" customHeight="1">
      <c r="A25" s="155" t="s">
        <v>93</v>
      </c>
      <c r="B25" s="154" t="s">
        <v>19</v>
      </c>
      <c r="C25" s="143">
        <v>16.948</v>
      </c>
      <c r="D25" s="120">
        <v>6.948</v>
      </c>
      <c r="E25" s="142">
        <v>10</v>
      </c>
    </row>
    <row r="26" spans="1:5" ht="25.5" customHeight="1">
      <c r="A26" s="155" t="s">
        <v>194</v>
      </c>
      <c r="B26" s="154" t="s">
        <v>36</v>
      </c>
      <c r="C26" s="143">
        <v>48</v>
      </c>
      <c r="D26" s="120">
        <v>8</v>
      </c>
      <c r="E26" s="142">
        <v>40</v>
      </c>
    </row>
    <row r="27" spans="1:5" ht="25.5" customHeight="1">
      <c r="A27" s="155" t="s">
        <v>34</v>
      </c>
      <c r="B27" s="154" t="s">
        <v>159</v>
      </c>
      <c r="C27" s="143">
        <v>125</v>
      </c>
      <c r="D27" s="120">
        <v>0</v>
      </c>
      <c r="E27" s="142">
        <v>125</v>
      </c>
    </row>
    <row r="28" spans="1:5" ht="25.5" customHeight="1">
      <c r="A28" s="155" t="s">
        <v>115</v>
      </c>
      <c r="B28" s="154" t="s">
        <v>25</v>
      </c>
      <c r="C28" s="143">
        <v>54</v>
      </c>
      <c r="D28" s="120">
        <v>0</v>
      </c>
      <c r="E28" s="142">
        <v>54</v>
      </c>
    </row>
    <row r="29" spans="1:5" ht="25.5" customHeight="1">
      <c r="A29" s="155" t="s">
        <v>196</v>
      </c>
      <c r="B29" s="154" t="s">
        <v>309</v>
      </c>
      <c r="C29" s="143">
        <v>8</v>
      </c>
      <c r="D29" s="120">
        <v>0</v>
      </c>
      <c r="E29" s="142">
        <v>8</v>
      </c>
    </row>
    <row r="30" spans="1:5" ht="25.5" customHeight="1">
      <c r="A30" s="155" t="s">
        <v>272</v>
      </c>
      <c r="B30" s="154" t="s">
        <v>274</v>
      </c>
      <c r="C30" s="143">
        <v>18.6533</v>
      </c>
      <c r="D30" s="120">
        <v>6.6533</v>
      </c>
      <c r="E30" s="142">
        <v>12</v>
      </c>
    </row>
    <row r="31" spans="1:5" ht="25.5" customHeight="1">
      <c r="A31" s="155" t="s">
        <v>31</v>
      </c>
      <c r="B31" s="154" t="s">
        <v>76</v>
      </c>
      <c r="C31" s="143">
        <v>1.8</v>
      </c>
      <c r="D31" s="120">
        <v>1.8</v>
      </c>
      <c r="E31" s="142">
        <v>0</v>
      </c>
    </row>
    <row r="32" spans="1:5" ht="25.5" customHeight="1">
      <c r="A32" s="155" t="s">
        <v>298</v>
      </c>
      <c r="B32" s="154" t="s">
        <v>263</v>
      </c>
      <c r="C32" s="143">
        <v>96</v>
      </c>
      <c r="D32" s="120">
        <v>0</v>
      </c>
      <c r="E32" s="142">
        <v>96</v>
      </c>
    </row>
    <row r="33" spans="1:5" ht="25.5" customHeight="1">
      <c r="A33" s="155" t="s">
        <v>218</v>
      </c>
      <c r="B33" s="154" t="s">
        <v>108</v>
      </c>
      <c r="C33" s="143">
        <v>8.8711</v>
      </c>
      <c r="D33" s="120">
        <v>8.8711</v>
      </c>
      <c r="E33" s="142">
        <v>0</v>
      </c>
    </row>
    <row r="34" spans="1:5" ht="25.5" customHeight="1">
      <c r="A34" s="155" t="s">
        <v>138</v>
      </c>
      <c r="B34" s="154" t="s">
        <v>144</v>
      </c>
      <c r="C34" s="143">
        <v>0.318</v>
      </c>
      <c r="D34" s="120">
        <v>0.318</v>
      </c>
      <c r="E34" s="142">
        <v>0</v>
      </c>
    </row>
    <row r="35" spans="1:5" ht="25.5" customHeight="1">
      <c r="A35" s="155" t="s">
        <v>74</v>
      </c>
      <c r="B35" s="154" t="s">
        <v>267</v>
      </c>
      <c r="C35" s="143">
        <v>45.9</v>
      </c>
      <c r="D35" s="120">
        <v>45.9</v>
      </c>
      <c r="E35" s="142">
        <v>0</v>
      </c>
    </row>
    <row r="36" spans="1:5" ht="25.5" customHeight="1">
      <c r="A36" s="155" t="s">
        <v>30</v>
      </c>
      <c r="B36" s="154" t="s">
        <v>211</v>
      </c>
      <c r="C36" s="143">
        <v>38.882</v>
      </c>
      <c r="D36" s="120">
        <v>13.882</v>
      </c>
      <c r="E36" s="142">
        <v>25</v>
      </c>
    </row>
    <row r="37" spans="1:5" ht="25.5" customHeight="1">
      <c r="A37" s="155" t="s">
        <v>57</v>
      </c>
      <c r="B37" s="154" t="s">
        <v>189</v>
      </c>
      <c r="C37" s="143">
        <v>4.51</v>
      </c>
      <c r="D37" s="120">
        <v>4.51</v>
      </c>
      <c r="E37" s="142">
        <v>0</v>
      </c>
    </row>
    <row r="38" spans="1:5" ht="25.5" customHeight="1">
      <c r="A38" s="155" t="s">
        <v>232</v>
      </c>
      <c r="B38" s="154" t="s">
        <v>223</v>
      </c>
      <c r="C38" s="143">
        <v>3.4117</v>
      </c>
      <c r="D38" s="120">
        <v>3.4117</v>
      </c>
      <c r="E38" s="142">
        <v>0</v>
      </c>
    </row>
    <row r="39" spans="1:5" ht="25.5" customHeight="1">
      <c r="A39" s="155" t="s">
        <v>146</v>
      </c>
      <c r="B39" s="154" t="s">
        <v>310</v>
      </c>
      <c r="C39" s="143">
        <v>1.0983</v>
      </c>
      <c r="D39" s="120">
        <v>1.0983</v>
      </c>
      <c r="E39" s="142">
        <v>0</v>
      </c>
    </row>
    <row r="40" spans="1:5" ht="25.5" customHeight="1">
      <c r="A40" s="155" t="s">
        <v>75</v>
      </c>
      <c r="B40" s="154" t="s">
        <v>155</v>
      </c>
      <c r="C40" s="143">
        <v>1165</v>
      </c>
      <c r="D40" s="120">
        <v>0</v>
      </c>
      <c r="E40" s="142">
        <v>1165</v>
      </c>
    </row>
    <row r="41" spans="1:5" ht="25.5" customHeight="1">
      <c r="A41" s="155" t="s">
        <v>204</v>
      </c>
      <c r="B41" s="154" t="s">
        <v>273</v>
      </c>
      <c r="C41" s="143">
        <v>1100</v>
      </c>
      <c r="D41" s="120">
        <v>0</v>
      </c>
      <c r="E41" s="142">
        <v>1100</v>
      </c>
    </row>
    <row r="42" spans="1:5" ht="25.5" customHeight="1">
      <c r="A42" s="155" t="s">
        <v>280</v>
      </c>
      <c r="B42" s="154" t="s">
        <v>6</v>
      </c>
      <c r="C42" s="143">
        <v>20</v>
      </c>
      <c r="D42" s="120">
        <v>0</v>
      </c>
      <c r="E42" s="142">
        <v>20</v>
      </c>
    </row>
    <row r="43" spans="1:5" ht="25.5" customHeight="1">
      <c r="A43" s="155" t="s">
        <v>46</v>
      </c>
      <c r="B43" s="154" t="s">
        <v>68</v>
      </c>
      <c r="C43" s="143">
        <v>45</v>
      </c>
      <c r="D43" s="120">
        <v>0</v>
      </c>
      <c r="E43" s="142">
        <v>45</v>
      </c>
    </row>
  </sheetData>
  <printOptions horizontalCentered="1"/>
  <pageMargins left="0.5905511811023623" right="0.5905511811023623" top="0.3937007874015748" bottom="0.7874015748031497" header="0" footer="0.3937007874015748"/>
  <pageSetup blackAndWhite="1" fitToHeight="9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</cols>
  <sheetData>
    <row r="1" spans="1:5" ht="24" customHeight="1">
      <c r="A1" s="21"/>
      <c r="E1" s="4"/>
    </row>
    <row r="2" spans="1:5" ht="21.75" customHeight="1">
      <c r="A2" s="59" t="s">
        <v>251</v>
      </c>
      <c r="B2" s="60"/>
      <c r="C2" s="60"/>
      <c r="D2" s="60"/>
      <c r="E2" s="60"/>
    </row>
    <row r="3" spans="1:5" ht="18.75" customHeight="1">
      <c r="A3" s="156" t="s">
        <v>253</v>
      </c>
      <c r="B3" s="50"/>
      <c r="C3" s="50"/>
      <c r="E3" s="4" t="s">
        <v>156</v>
      </c>
    </row>
    <row r="4" spans="1:5" ht="44.25" customHeight="1">
      <c r="A4" s="51" t="s">
        <v>38</v>
      </c>
      <c r="B4" s="51" t="s">
        <v>213</v>
      </c>
      <c r="C4" s="61" t="s">
        <v>71</v>
      </c>
      <c r="D4" s="61" t="s">
        <v>26</v>
      </c>
      <c r="E4" s="51" t="s">
        <v>183</v>
      </c>
    </row>
    <row r="5" spans="1:5" ht="18" customHeight="1">
      <c r="A5" s="62" t="s">
        <v>205</v>
      </c>
      <c r="B5" s="62" t="s">
        <v>205</v>
      </c>
      <c r="C5" s="62">
        <v>1</v>
      </c>
      <c r="D5" s="62">
        <v>2</v>
      </c>
      <c r="E5" s="63">
        <v>3</v>
      </c>
    </row>
    <row r="6" spans="1:8" ht="25.5" customHeight="1">
      <c r="A6" s="155"/>
      <c r="B6" s="154" t="s">
        <v>71</v>
      </c>
      <c r="C6" s="120">
        <v>2783.8111</v>
      </c>
      <c r="D6" s="142">
        <v>864.4111</v>
      </c>
      <c r="E6" s="142">
        <v>1919.4</v>
      </c>
      <c r="F6" s="2"/>
      <c r="G6" s="2"/>
      <c r="H6" s="2"/>
    </row>
    <row r="7" spans="1:10" ht="25.5" customHeight="1">
      <c r="A7" s="155" t="s">
        <v>176</v>
      </c>
      <c r="B7" s="154" t="s">
        <v>149</v>
      </c>
      <c r="C7" s="120">
        <v>2783.8111</v>
      </c>
      <c r="D7" s="142">
        <v>864.4111</v>
      </c>
      <c r="E7" s="142">
        <v>1919.4</v>
      </c>
      <c r="I7" s="2"/>
      <c r="J7" s="2"/>
    </row>
    <row r="8" spans="1:5" ht="25.5" customHeight="1">
      <c r="A8" s="155" t="s">
        <v>109</v>
      </c>
      <c r="B8" s="154" t="s">
        <v>88</v>
      </c>
      <c r="C8" s="120">
        <v>2783.8111</v>
      </c>
      <c r="D8" s="142">
        <v>864.4111</v>
      </c>
      <c r="E8" s="142">
        <v>1919.4</v>
      </c>
    </row>
    <row r="9" spans="1:5" ht="25.5" customHeight="1">
      <c r="A9" s="155" t="s">
        <v>47</v>
      </c>
      <c r="B9" s="154" t="s">
        <v>181</v>
      </c>
      <c r="C9" s="120">
        <v>990.8287</v>
      </c>
      <c r="D9" s="142">
        <v>750.8287</v>
      </c>
      <c r="E9" s="142">
        <v>240</v>
      </c>
    </row>
    <row r="10" spans="1:5" ht="25.5" customHeight="1">
      <c r="A10" s="155" t="s">
        <v>214</v>
      </c>
      <c r="B10" s="154" t="s">
        <v>65</v>
      </c>
      <c r="C10" s="120">
        <v>339.3846</v>
      </c>
      <c r="D10" s="142">
        <v>339.3846</v>
      </c>
      <c r="E10" s="142">
        <v>0</v>
      </c>
    </row>
    <row r="11" spans="1:5" ht="25.5" customHeight="1">
      <c r="A11" s="155" t="s">
        <v>295</v>
      </c>
      <c r="B11" s="154" t="s">
        <v>43</v>
      </c>
      <c r="C11" s="120">
        <v>136.0975</v>
      </c>
      <c r="D11" s="142">
        <v>136.0975</v>
      </c>
      <c r="E11" s="142">
        <v>0</v>
      </c>
    </row>
    <row r="12" spans="1:5" ht="25.5" customHeight="1">
      <c r="A12" s="155" t="s">
        <v>55</v>
      </c>
      <c r="B12" s="154" t="s">
        <v>277</v>
      </c>
      <c r="C12" s="120">
        <v>53.2266</v>
      </c>
      <c r="D12" s="142">
        <v>53.2266</v>
      </c>
      <c r="E12" s="142">
        <v>0</v>
      </c>
    </row>
    <row r="13" spans="1:5" ht="25.5" customHeight="1">
      <c r="A13" s="155" t="s">
        <v>148</v>
      </c>
      <c r="B13" s="154" t="s">
        <v>173</v>
      </c>
      <c r="C13" s="120">
        <v>462.12</v>
      </c>
      <c r="D13" s="142">
        <v>222.12</v>
      </c>
      <c r="E13" s="142">
        <v>240</v>
      </c>
    </row>
    <row r="14" spans="1:5" ht="25.5" customHeight="1">
      <c r="A14" s="155" t="s">
        <v>129</v>
      </c>
      <c r="B14" s="154" t="s">
        <v>141</v>
      </c>
      <c r="C14" s="120">
        <v>623.4724</v>
      </c>
      <c r="D14" s="142">
        <v>109.0724</v>
      </c>
      <c r="E14" s="142">
        <v>514.4</v>
      </c>
    </row>
    <row r="15" spans="1:5" ht="25.5" customHeight="1">
      <c r="A15" s="155" t="s">
        <v>284</v>
      </c>
      <c r="B15" s="154" t="s">
        <v>24</v>
      </c>
      <c r="C15" s="120">
        <v>330.1371</v>
      </c>
      <c r="D15" s="142">
        <v>86.7371</v>
      </c>
      <c r="E15" s="142">
        <v>243.4</v>
      </c>
    </row>
    <row r="16" spans="1:5" ht="25.5" customHeight="1">
      <c r="A16" s="155" t="s">
        <v>208</v>
      </c>
      <c r="B16" s="154" t="s">
        <v>247</v>
      </c>
      <c r="C16" s="120">
        <v>8</v>
      </c>
      <c r="D16" s="142">
        <v>0</v>
      </c>
      <c r="E16" s="142">
        <v>8</v>
      </c>
    </row>
    <row r="17" spans="1:5" ht="25.5" customHeight="1">
      <c r="A17" s="155" t="s">
        <v>134</v>
      </c>
      <c r="B17" s="154" t="s">
        <v>227</v>
      </c>
      <c r="C17" s="120">
        <v>18.6533</v>
      </c>
      <c r="D17" s="142">
        <v>6.6533</v>
      </c>
      <c r="E17" s="142">
        <v>12</v>
      </c>
    </row>
    <row r="18" spans="1:5" ht="25.5" customHeight="1">
      <c r="A18" s="155" t="s">
        <v>291</v>
      </c>
      <c r="B18" s="154" t="s">
        <v>263</v>
      </c>
      <c r="C18" s="120">
        <v>101</v>
      </c>
      <c r="D18" s="142">
        <v>0</v>
      </c>
      <c r="E18" s="142">
        <v>101</v>
      </c>
    </row>
    <row r="19" spans="1:5" ht="25.5" customHeight="1">
      <c r="A19" s="155" t="s">
        <v>210</v>
      </c>
      <c r="B19" s="154" t="s">
        <v>99</v>
      </c>
      <c r="C19" s="120">
        <v>1.8</v>
      </c>
      <c r="D19" s="142">
        <v>1.8</v>
      </c>
      <c r="E19" s="142">
        <v>0</v>
      </c>
    </row>
    <row r="20" spans="1:5" ht="25.5" customHeight="1">
      <c r="A20" s="155" t="s">
        <v>290</v>
      </c>
      <c r="B20" s="154" t="s">
        <v>1</v>
      </c>
      <c r="C20" s="120">
        <v>125</v>
      </c>
      <c r="D20" s="142">
        <v>0</v>
      </c>
      <c r="E20" s="142">
        <v>125</v>
      </c>
    </row>
    <row r="21" spans="1:5" ht="25.5" customHeight="1">
      <c r="A21" s="155" t="s">
        <v>67</v>
      </c>
      <c r="B21" s="154" t="s">
        <v>211</v>
      </c>
      <c r="C21" s="120">
        <v>38.882</v>
      </c>
      <c r="D21" s="142">
        <v>13.882</v>
      </c>
      <c r="E21" s="142">
        <v>25</v>
      </c>
    </row>
    <row r="22" spans="1:5" ht="25.5" customHeight="1">
      <c r="A22" s="155" t="s">
        <v>203</v>
      </c>
      <c r="B22" s="154" t="s">
        <v>152</v>
      </c>
      <c r="C22" s="120">
        <v>1165</v>
      </c>
      <c r="D22" s="142">
        <v>0</v>
      </c>
      <c r="E22" s="142">
        <v>1165</v>
      </c>
    </row>
    <row r="23" spans="1:5" ht="25.5" customHeight="1">
      <c r="A23" s="155" t="s">
        <v>278</v>
      </c>
      <c r="B23" s="154" t="s">
        <v>79</v>
      </c>
      <c r="C23" s="120">
        <v>1100</v>
      </c>
      <c r="D23" s="142">
        <v>0</v>
      </c>
      <c r="E23" s="142">
        <v>1100</v>
      </c>
    </row>
    <row r="24" spans="1:5" ht="25.5" customHeight="1">
      <c r="A24" s="155" t="s">
        <v>200</v>
      </c>
      <c r="B24" s="154" t="s">
        <v>246</v>
      </c>
      <c r="C24" s="120">
        <v>65</v>
      </c>
      <c r="D24" s="142">
        <v>0</v>
      </c>
      <c r="E24" s="142">
        <v>65</v>
      </c>
    </row>
    <row r="25" spans="1:5" ht="25.5" customHeight="1">
      <c r="A25" s="155" t="s">
        <v>45</v>
      </c>
      <c r="B25" s="154" t="s">
        <v>189</v>
      </c>
      <c r="C25" s="120">
        <v>4.51</v>
      </c>
      <c r="D25" s="142">
        <v>4.51</v>
      </c>
      <c r="E25" s="142">
        <v>0</v>
      </c>
    </row>
    <row r="26" spans="1:5" ht="25.5" customHeight="1">
      <c r="A26" s="155" t="s">
        <v>89</v>
      </c>
      <c r="B26" s="154" t="s">
        <v>168</v>
      </c>
      <c r="C26" s="120">
        <v>1.0983</v>
      </c>
      <c r="D26" s="142">
        <v>1.0983</v>
      </c>
      <c r="E26" s="142">
        <v>0</v>
      </c>
    </row>
    <row r="27" spans="1:5" ht="25.5" customHeight="1">
      <c r="A27" s="155" t="s">
        <v>87</v>
      </c>
      <c r="B27" s="154" t="s">
        <v>258</v>
      </c>
      <c r="C27" s="120">
        <v>3.4117</v>
      </c>
      <c r="D27" s="142">
        <v>3.4117</v>
      </c>
      <c r="E27" s="142"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tabSelected="1" workbookViewId="0" topLeftCell="A25">
      <selection activeCell="D22" sqref="D22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</cols>
  <sheetData>
    <row r="1" spans="1:3" ht="24" customHeight="1">
      <c r="A1" s="21"/>
      <c r="C1" s="4"/>
    </row>
    <row r="2" spans="1:3" ht="21.75" customHeight="1">
      <c r="A2" s="59" t="s">
        <v>114</v>
      </c>
      <c r="B2" s="60"/>
      <c r="C2" s="60"/>
    </row>
    <row r="3" spans="1:3" ht="18.75" customHeight="1">
      <c r="A3" s="156" t="s">
        <v>253</v>
      </c>
      <c r="B3" s="50"/>
      <c r="C3" s="4" t="s">
        <v>156</v>
      </c>
    </row>
    <row r="4" spans="1:3" ht="44.25" customHeight="1">
      <c r="A4" s="51" t="s">
        <v>38</v>
      </c>
      <c r="B4" s="51" t="s">
        <v>213</v>
      </c>
      <c r="C4" s="51" t="s">
        <v>143</v>
      </c>
    </row>
    <row r="5" spans="1:3" ht="18" customHeight="1">
      <c r="A5" s="62" t="s">
        <v>205</v>
      </c>
      <c r="B5" s="62" t="s">
        <v>205</v>
      </c>
      <c r="C5" s="63">
        <v>1</v>
      </c>
    </row>
    <row r="6" spans="1:6" ht="25.5" customHeight="1">
      <c r="A6" s="155"/>
      <c r="B6" s="154" t="s">
        <v>71</v>
      </c>
      <c r="C6" s="120">
        <v>864.4111</v>
      </c>
      <c r="D6" s="2"/>
      <c r="E6" s="2"/>
      <c r="F6" s="2"/>
    </row>
    <row r="7" spans="1:8" ht="22.5" customHeight="1">
      <c r="A7" s="155" t="s">
        <v>176</v>
      </c>
      <c r="B7" s="154" t="s">
        <v>149</v>
      </c>
      <c r="C7" s="120">
        <v>864.4111</v>
      </c>
      <c r="G7" s="2"/>
      <c r="H7" s="2"/>
    </row>
    <row r="8" spans="1:3" ht="22.5" customHeight="1">
      <c r="A8" s="155" t="s">
        <v>109</v>
      </c>
      <c r="B8" s="154" t="s">
        <v>88</v>
      </c>
      <c r="C8" s="120">
        <v>864.4111</v>
      </c>
    </row>
    <row r="9" spans="1:3" ht="22.5" customHeight="1">
      <c r="A9" s="155" t="s">
        <v>220</v>
      </c>
      <c r="B9" s="154" t="s">
        <v>92</v>
      </c>
      <c r="C9" s="120">
        <v>750.8287</v>
      </c>
    </row>
    <row r="10" spans="1:3" ht="22.5" customHeight="1">
      <c r="A10" s="155" t="s">
        <v>174</v>
      </c>
      <c r="B10" s="154" t="s">
        <v>44</v>
      </c>
      <c r="C10" s="120">
        <v>181.3176</v>
      </c>
    </row>
    <row r="11" spans="1:3" ht="22.5" customHeight="1">
      <c r="A11" s="155" t="s">
        <v>259</v>
      </c>
      <c r="B11" s="154" t="s">
        <v>238</v>
      </c>
      <c r="C11" s="120">
        <v>141.6072</v>
      </c>
    </row>
    <row r="12" spans="1:3" ht="22.5" customHeight="1">
      <c r="A12" s="155" t="s">
        <v>15</v>
      </c>
      <c r="B12" s="154" t="s">
        <v>184</v>
      </c>
      <c r="C12" s="120">
        <v>16.4598</v>
      </c>
    </row>
    <row r="13" spans="1:3" ht="22.5" customHeight="1">
      <c r="A13" s="155" t="s">
        <v>257</v>
      </c>
      <c r="B13" s="154" t="s">
        <v>249</v>
      </c>
      <c r="C13" s="120">
        <v>21.2</v>
      </c>
    </row>
    <row r="14" spans="1:3" ht="22.5" customHeight="1">
      <c r="A14" s="155" t="s">
        <v>95</v>
      </c>
      <c r="B14" s="154" t="s">
        <v>219</v>
      </c>
      <c r="C14" s="120">
        <v>88.7109</v>
      </c>
    </row>
    <row r="15" spans="1:3" ht="22.5" customHeight="1">
      <c r="A15" s="155" t="s">
        <v>40</v>
      </c>
      <c r="B15" s="154" t="s">
        <v>111</v>
      </c>
      <c r="C15" s="120">
        <v>26.6133</v>
      </c>
    </row>
    <row r="16" spans="1:3" ht="22.5" customHeight="1">
      <c r="A16" s="155" t="s">
        <v>275</v>
      </c>
      <c r="B16" s="154" t="s">
        <v>178</v>
      </c>
      <c r="C16" s="120">
        <v>17.7422</v>
      </c>
    </row>
    <row r="17" spans="1:3" ht="22.5" customHeight="1">
      <c r="A17" s="155" t="s">
        <v>198</v>
      </c>
      <c r="B17" s="154" t="s">
        <v>137</v>
      </c>
      <c r="C17" s="120">
        <v>3.0311</v>
      </c>
    </row>
    <row r="18" spans="1:3" ht="22.5" customHeight="1">
      <c r="A18" s="155" t="s">
        <v>124</v>
      </c>
      <c r="B18" s="154" t="s">
        <v>103</v>
      </c>
      <c r="C18" s="120">
        <v>53.2266</v>
      </c>
    </row>
    <row r="19" spans="1:3" ht="22.5" customHeight="1">
      <c r="A19" s="155" t="s">
        <v>122</v>
      </c>
      <c r="B19" s="154" t="s">
        <v>173</v>
      </c>
      <c r="C19" s="120">
        <v>200.92</v>
      </c>
    </row>
    <row r="20" spans="1:3" ht="22.5" customHeight="1">
      <c r="A20" s="155" t="s">
        <v>301</v>
      </c>
      <c r="B20" s="154" t="s">
        <v>62</v>
      </c>
      <c r="C20" s="120">
        <v>109.0724</v>
      </c>
    </row>
    <row r="21" spans="1:3" ht="22.5" customHeight="1">
      <c r="A21" s="155" t="s">
        <v>254</v>
      </c>
      <c r="B21" s="154" t="s">
        <v>160</v>
      </c>
      <c r="C21" s="120">
        <v>12.7</v>
      </c>
    </row>
    <row r="22" spans="1:3" ht="22.5" customHeight="1">
      <c r="A22" s="155" t="s">
        <v>164</v>
      </c>
      <c r="B22" s="154" t="s">
        <v>131</v>
      </c>
      <c r="C22" s="120">
        <v>4</v>
      </c>
    </row>
    <row r="23" spans="1:3" ht="22.5" customHeight="1">
      <c r="A23" s="155" t="s">
        <v>93</v>
      </c>
      <c r="B23" s="154" t="s">
        <v>19</v>
      </c>
      <c r="C23" s="120">
        <v>6.948</v>
      </c>
    </row>
    <row r="24" spans="1:3" ht="22.5" customHeight="1">
      <c r="A24" s="155" t="s">
        <v>194</v>
      </c>
      <c r="B24" s="154" t="s">
        <v>36</v>
      </c>
      <c r="C24" s="120">
        <v>8</v>
      </c>
    </row>
    <row r="25" spans="1:3" ht="22.5" customHeight="1">
      <c r="A25" s="155" t="s">
        <v>272</v>
      </c>
      <c r="B25" s="154" t="s">
        <v>274</v>
      </c>
      <c r="C25" s="120">
        <v>6.6533</v>
      </c>
    </row>
    <row r="26" spans="1:3" ht="22.5" customHeight="1">
      <c r="A26" s="155" t="s">
        <v>31</v>
      </c>
      <c r="B26" s="154" t="s">
        <v>76</v>
      </c>
      <c r="C26" s="120">
        <v>1.8</v>
      </c>
    </row>
    <row r="27" spans="1:3" ht="22.5" customHeight="1">
      <c r="A27" s="155" t="s">
        <v>218</v>
      </c>
      <c r="B27" s="154" t="s">
        <v>108</v>
      </c>
      <c r="C27" s="120">
        <v>8.8711</v>
      </c>
    </row>
    <row r="28" spans="1:3" ht="22.5" customHeight="1">
      <c r="A28" s="155" t="s">
        <v>138</v>
      </c>
      <c r="B28" s="154" t="s">
        <v>144</v>
      </c>
      <c r="C28" s="120">
        <v>0.318</v>
      </c>
    </row>
    <row r="29" spans="1:3" ht="22.5" customHeight="1">
      <c r="A29" s="155" t="s">
        <v>74</v>
      </c>
      <c r="B29" s="154" t="s">
        <v>267</v>
      </c>
      <c r="C29" s="120">
        <v>45.9</v>
      </c>
    </row>
    <row r="30" spans="1:3" ht="22.5" customHeight="1">
      <c r="A30" s="155" t="s">
        <v>30</v>
      </c>
      <c r="B30" s="154" t="s">
        <v>211</v>
      </c>
      <c r="C30" s="120">
        <v>13.882</v>
      </c>
    </row>
    <row r="31" spans="1:3" ht="22.5" customHeight="1">
      <c r="A31" s="155" t="s">
        <v>57</v>
      </c>
      <c r="B31" s="154" t="s">
        <v>189</v>
      </c>
      <c r="C31" s="120">
        <v>4.51</v>
      </c>
    </row>
    <row r="32" spans="1:3" ht="22.5" customHeight="1">
      <c r="A32" s="155" t="s">
        <v>232</v>
      </c>
      <c r="B32" s="154" t="s">
        <v>223</v>
      </c>
      <c r="C32" s="120">
        <v>3.4117</v>
      </c>
    </row>
    <row r="33" spans="1:3" ht="22.5" customHeight="1">
      <c r="A33" s="155" t="s">
        <v>146</v>
      </c>
      <c r="B33" s="154" t="s">
        <v>310</v>
      </c>
      <c r="C33" s="120">
        <v>1.0983</v>
      </c>
    </row>
  </sheetData>
  <printOptions horizontalCentered="1"/>
  <pageMargins left="0.5905511811023622" right="0.5905511811023622" top="0.18" bottom="0.17" header="0" footer="0.17"/>
  <pageSetup blackAndWhite="1" fitToHeight="9999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D22" sqref="D2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89"/>
      <c r="C1" s="4"/>
    </row>
    <row r="2" spans="1:3" ht="21.75" customHeight="1">
      <c r="A2" s="130" t="s">
        <v>315</v>
      </c>
      <c r="B2" s="130"/>
      <c r="C2" s="130"/>
    </row>
    <row r="3" spans="1:3" ht="21.75" customHeight="1">
      <c r="A3" s="164" t="s">
        <v>253</v>
      </c>
      <c r="B3" s="4"/>
      <c r="C3" s="4" t="s">
        <v>156</v>
      </c>
    </row>
    <row r="4" spans="1:3" ht="21.75" customHeight="1">
      <c r="A4" s="86" t="s">
        <v>113</v>
      </c>
      <c r="B4" s="86" t="s">
        <v>234</v>
      </c>
      <c r="C4" s="86" t="s">
        <v>180</v>
      </c>
    </row>
    <row r="5" spans="1:3" ht="21.75" customHeight="1">
      <c r="A5" s="90" t="s">
        <v>71</v>
      </c>
      <c r="B5" s="46">
        <f>SUM(B6,B12,B13)</f>
        <v>28.453300000000002</v>
      </c>
      <c r="C5" s="46">
        <f>SUM(C6,C12,C13)</f>
        <v>28.453300000000002</v>
      </c>
    </row>
    <row r="6" spans="1:3" ht="21.75" customHeight="1">
      <c r="A6" s="91" t="s">
        <v>235</v>
      </c>
      <c r="B6" s="92">
        <f>SUM(B7:B9)</f>
        <v>1.8</v>
      </c>
      <c r="C6" s="92">
        <f>SUM(C7:C9)</f>
        <v>1.8</v>
      </c>
    </row>
    <row r="7" spans="1:3" ht="21.75" customHeight="1">
      <c r="A7" s="64" t="s">
        <v>262</v>
      </c>
      <c r="B7" s="157">
        <v>0</v>
      </c>
      <c r="C7" s="159">
        <v>0</v>
      </c>
    </row>
    <row r="8" spans="1:3" ht="21.75" customHeight="1">
      <c r="A8" s="64" t="s">
        <v>297</v>
      </c>
      <c r="B8" s="162">
        <v>1.8</v>
      </c>
      <c r="C8" s="160">
        <v>1.8</v>
      </c>
    </row>
    <row r="9" spans="1:3" ht="21.75" customHeight="1">
      <c r="A9" s="91" t="s">
        <v>312</v>
      </c>
      <c r="B9" s="93">
        <f>SUM(B10:B11)</f>
        <v>0</v>
      </c>
      <c r="C9" s="93">
        <f>SUM(C10:C11)</f>
        <v>0</v>
      </c>
    </row>
    <row r="10" spans="1:3" ht="21.75" customHeight="1">
      <c r="A10" s="65" t="s">
        <v>147</v>
      </c>
      <c r="B10" s="157">
        <v>0</v>
      </c>
      <c r="C10" s="158">
        <v>0</v>
      </c>
    </row>
    <row r="11" spans="1:3" ht="21.75" customHeight="1">
      <c r="A11" s="65" t="s">
        <v>94</v>
      </c>
      <c r="B11" s="163">
        <v>0</v>
      </c>
      <c r="C11" s="161">
        <v>0</v>
      </c>
    </row>
    <row r="12" spans="1:3" ht="21.75" customHeight="1">
      <c r="A12" s="65" t="s">
        <v>325</v>
      </c>
      <c r="B12" s="157">
        <v>8</v>
      </c>
      <c r="C12" s="159">
        <v>8</v>
      </c>
    </row>
    <row r="13" spans="1:3" ht="21.75" customHeight="1">
      <c r="A13" s="65" t="s">
        <v>185</v>
      </c>
      <c r="B13" s="162">
        <v>18.6533</v>
      </c>
      <c r="C13" s="160">
        <v>18.6533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2019-01-24T09:07:11Z</cp:lastPrinted>
  <dcterms:modified xsi:type="dcterms:W3CDTF">2019-01-24T09:08:48Z</dcterms:modified>
  <cp:category/>
  <cp:version/>
  <cp:contentType/>
  <cp:contentStatus/>
</cp:coreProperties>
</file>