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5" windowHeight="8355" tabRatio="509" firstSheet="3" activeTab="4"/>
  </bookViews>
  <sheets>
    <sheet name="表1收支总表" sheetId="1" r:id="rId1"/>
    <sheet name="表2收入总表" sheetId="2" r:id="rId2"/>
    <sheet name="表3支出总表" sheetId="3" r:id="rId3"/>
    <sheet name="表4财政拨款收支总表" sheetId="4" r:id="rId4"/>
    <sheet name="表5一般预算支出表" sheetId="5" r:id="rId5"/>
    <sheet name="表6一般预算部门预算经济分类表" sheetId="6" r:id="rId6"/>
    <sheet name="表7一般预算政府预算经济分类表" sheetId="7" r:id="rId7"/>
    <sheet name="表8一般预算基本支出表" sheetId="8" r:id="rId8"/>
    <sheet name="表9三公两费预算表" sheetId="9" r:id="rId9"/>
    <sheet name="表10政府性基金预算支出表" sheetId="10" r:id="rId10"/>
    <sheet name="表11国有资本经营预算支出表" sheetId="11" r:id="rId11"/>
    <sheet name="表12政府采购预算表" sheetId="12" r:id="rId12"/>
  </sheets>
  <definedNames>
    <definedName name="_xlnm.Print_Area" localSheetId="1">$A$1:$P$29</definedName>
    <definedName name="_xlnm.Print_Area" localSheetId="2">$A$1:$R$28</definedName>
    <definedName name="_xlnm.Print_Area" localSheetId="3">$A$1:$F$33</definedName>
    <definedName name="_xlnm.Print_Area" localSheetId="4">$A$1:$R$28</definedName>
    <definedName name="_xlnm.Print_Area" localSheetId="5">$A$1:$E$35</definedName>
    <definedName name="_xlnm.Print_Area" localSheetId="6">$A$1:$E$20</definedName>
    <definedName name="_xlnm.Print_Area" localSheetId="7">$A$1:$C$27</definedName>
    <definedName name="_xlnm.Print_Area" localSheetId="8">$A$1:$C$13</definedName>
    <definedName name="_xlnm.Print_Area" localSheetId="0">$A$1:$F$33</definedName>
    <definedName name="_xlnm.Print_Area" localSheetId="9">$A$1:$R$6</definedName>
    <definedName name="_xlnm.Print_Area" localSheetId="10">$A$1:$R$6</definedName>
    <definedName name="_xlnm.Print_Area" localSheetId="11">$A$1:$W$8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<sst xmlns="http://schemas.openxmlformats.org/spreadsheetml/2006/main" count="597" uniqueCount="244">
  <si>
    <t/>
  </si>
  <si>
    <t xml:space="preserve">      商品和服务支出</t>
  </si>
  <si>
    <t xml:space="preserve">    210</t>
  </si>
  <si>
    <t xml:space="preserve">    政府性基金预算拨款结余</t>
  </si>
  <si>
    <t xml:space="preserve">      城镇职工基本医疗保险缴费</t>
  </si>
  <si>
    <t>其他支出</t>
  </si>
  <si>
    <t>对个人和家庭的补助</t>
  </si>
  <si>
    <t xml:space="preserve">      住房改革支出</t>
  </si>
  <si>
    <t xml:space="preserve">        公务员医疗补助</t>
  </si>
  <si>
    <t>经费拨款</t>
  </si>
  <si>
    <t xml:space="preserve">      30107</t>
  </si>
  <si>
    <t xml:space="preserve">  二十一、粮油物资储备支出</t>
  </si>
  <si>
    <t xml:space="preserve">  十五、资源勘探信息等支出</t>
  </si>
  <si>
    <t>资金来源</t>
  </si>
  <si>
    <t xml:space="preserve">      59999</t>
  </si>
  <si>
    <t xml:space="preserve">      新闻出版广播影视</t>
  </si>
  <si>
    <t xml:space="preserve">    一般公共预算拨款结余</t>
  </si>
  <si>
    <t>表六:一般公共预算部门预算经济分类支出表</t>
  </si>
  <si>
    <t xml:space="preserve">    文化体育与传媒支出</t>
  </si>
  <si>
    <t xml:space="preserve">  203002002</t>
  </si>
  <si>
    <t xml:space="preserve">    207</t>
  </si>
  <si>
    <t>基本支出</t>
  </si>
  <si>
    <t xml:space="preserve">      50502</t>
  </si>
  <si>
    <t xml:space="preserve">      30299</t>
  </si>
  <si>
    <t xml:space="preserve">        机关事业单位基本养老保险缴费支出</t>
  </si>
  <si>
    <t>三、国有资本经营预算拨款</t>
  </si>
  <si>
    <t xml:space="preserve">      30213</t>
  </si>
  <si>
    <t>未纳入财政专户管理的收入</t>
  </si>
  <si>
    <t>支出经济分类科目编码</t>
  </si>
  <si>
    <t xml:space="preserve">    住房保障支出</t>
  </si>
  <si>
    <t xml:space="preserve">      30110</t>
  </si>
  <si>
    <t>一般公共预算拨款</t>
  </si>
  <si>
    <t>单位显示编码</t>
  </si>
  <si>
    <t xml:space="preserve">      基本工资</t>
  </si>
  <si>
    <t xml:space="preserve">    509</t>
  </si>
  <si>
    <t xml:space="preserve">    505</t>
  </si>
  <si>
    <t xml:space="preserve">  河池市广播电视台（定补）</t>
  </si>
  <si>
    <t xml:space="preserve">    3.对个人和家庭的补助</t>
  </si>
  <si>
    <t xml:space="preserve">    2.商品和服务支出</t>
  </si>
  <si>
    <t xml:space="preserve">      39999</t>
  </si>
  <si>
    <t xml:space="preserve">    7.对企业补助(基本建设)</t>
  </si>
  <si>
    <t>一、一般公共预算拨款</t>
  </si>
  <si>
    <t xml:space="preserve">        2089901</t>
  </si>
  <si>
    <t xml:space="preserve">    303</t>
  </si>
  <si>
    <t xml:space="preserve">      30226</t>
  </si>
  <si>
    <t>品目编码</t>
  </si>
  <si>
    <t>本 年 收 入 合 计</t>
  </si>
  <si>
    <t xml:space="preserve">    商品和服务支出</t>
  </si>
  <si>
    <t>支  出  总  计</t>
  </si>
  <si>
    <t xml:space="preserve">    对事业单位经常性补助</t>
  </si>
  <si>
    <t xml:space="preserve">    1.工资福利支出</t>
  </si>
  <si>
    <t xml:space="preserve">    221</t>
  </si>
  <si>
    <t xml:space="preserve">    社会保障和就业支出</t>
  </si>
  <si>
    <t>合计</t>
  </si>
  <si>
    <t>采购内容</t>
  </si>
  <si>
    <t>功能科目类名称</t>
  </si>
  <si>
    <t xml:space="preserve">      行政事业单位离退休</t>
  </si>
  <si>
    <t>纳入财政专户管理的收入</t>
  </si>
  <si>
    <t xml:space="preserve">  十二、城乡社区支出</t>
  </si>
  <si>
    <t>计量单位</t>
  </si>
  <si>
    <t xml:space="preserve">      50905</t>
  </si>
  <si>
    <t xml:space="preserve">      50901</t>
  </si>
  <si>
    <t xml:space="preserve">    工资福利支出</t>
  </si>
  <si>
    <t xml:space="preserve">      2.公务用车购置费</t>
  </si>
  <si>
    <t xml:space="preserve">  二十四、其他支出</t>
  </si>
  <si>
    <t xml:space="preserve">      30108</t>
  </si>
  <si>
    <t>政府性基金预算拨款</t>
  </si>
  <si>
    <t>二、政府性基金预算拨款</t>
  </si>
  <si>
    <t xml:space="preserve">  二十六、债务还本支出</t>
  </si>
  <si>
    <t xml:space="preserve">      住房公积金</t>
  </si>
  <si>
    <t>未纳入财政专户管理的收入安排的资金</t>
  </si>
  <si>
    <t>功能科目项名称</t>
  </si>
  <si>
    <t xml:space="preserve">    208</t>
  </si>
  <si>
    <t xml:space="preserve">  203002001</t>
  </si>
  <si>
    <t>纳入财政专户管理的收入安排的资金结余</t>
  </si>
  <si>
    <t xml:space="preserve">      工会经费</t>
  </si>
  <si>
    <t xml:space="preserve">    纳入财政专户管理的收入安排的资金结余</t>
  </si>
  <si>
    <t xml:space="preserve">      50501</t>
  </si>
  <si>
    <t>支出(按功能科目分类)</t>
  </si>
  <si>
    <t>项目</t>
  </si>
  <si>
    <t>表八:一般公共预算基本支出表</t>
  </si>
  <si>
    <t>对企业补助(基本建设)</t>
  </si>
  <si>
    <t xml:space="preserve">  十三、农林水支出</t>
  </si>
  <si>
    <t xml:space="preserve">      30199</t>
  </si>
  <si>
    <t xml:space="preserve">      30113</t>
  </si>
  <si>
    <t xml:space="preserve">      20805</t>
  </si>
  <si>
    <t>类</t>
  </si>
  <si>
    <t xml:space="preserve">  二十、住房保障支出</t>
  </si>
  <si>
    <t xml:space="preserve">        住房公积金</t>
  </si>
  <si>
    <t>表十一:国有资本经营预算支出表</t>
  </si>
  <si>
    <t>对社会保障基金补助</t>
  </si>
  <si>
    <t xml:space="preserve">  十六、商业服务业等支出</t>
  </si>
  <si>
    <t xml:space="preserve">      其他社会保障缴费</t>
  </si>
  <si>
    <t xml:space="preserve">      30229</t>
  </si>
  <si>
    <t>表五:一般公共预算支出表</t>
  </si>
  <si>
    <t xml:space="preserve">    5.资本性支出(基本建设)</t>
  </si>
  <si>
    <t xml:space="preserve">    其他支出</t>
  </si>
  <si>
    <t xml:space="preserve">      其他社会保障和就业支出</t>
  </si>
  <si>
    <t xml:space="preserve">        2101102</t>
  </si>
  <si>
    <t>预算数</t>
  </si>
  <si>
    <t xml:space="preserve">      福利费</t>
  </si>
  <si>
    <t xml:space="preserve">        其他社会保障和就业支出</t>
  </si>
  <si>
    <t xml:space="preserve">  二、外交支出</t>
  </si>
  <si>
    <t xml:space="preserve">      30307</t>
  </si>
  <si>
    <t xml:space="preserve">      1.公务用车运行维护费</t>
  </si>
  <si>
    <t xml:space="preserve">    399</t>
  </si>
  <si>
    <t xml:space="preserve">        2210201</t>
  </si>
  <si>
    <t>单位名称：河池市广播电视台</t>
  </si>
  <si>
    <t>纳入财政专户管理的收入安排的资金</t>
  </si>
  <si>
    <t>单位：万元</t>
  </si>
  <si>
    <t xml:space="preserve">  二十七、债务付息支出</t>
  </si>
  <si>
    <t xml:space="preserve">  九、社会保险基金支出</t>
  </si>
  <si>
    <t>工资福利支出</t>
  </si>
  <si>
    <t>项目编号</t>
  </si>
  <si>
    <t>参考单价</t>
  </si>
  <si>
    <t>其他结余</t>
  </si>
  <si>
    <t>上年结余收入</t>
  </si>
  <si>
    <t xml:space="preserve">      社会福利和救助</t>
  </si>
  <si>
    <t xml:space="preserve">  三、国防支出</t>
  </si>
  <si>
    <t xml:space="preserve">    8.对企业补助</t>
  </si>
  <si>
    <t xml:space="preserve">  十、医疗卫生与计划生育支出</t>
  </si>
  <si>
    <t>支出(按经济科目分类)</t>
  </si>
  <si>
    <t xml:space="preserve">      其他工资福利支出</t>
  </si>
  <si>
    <t xml:space="preserve">      30101</t>
  </si>
  <si>
    <t>单位编码\科目编码</t>
  </si>
  <si>
    <t xml:space="preserve">      20899</t>
  </si>
  <si>
    <t xml:space="preserve">      公务员医疗补助缴费</t>
  </si>
  <si>
    <t xml:space="preserve">      绩效工资</t>
  </si>
  <si>
    <t>国有资本经营预算拨款</t>
  </si>
  <si>
    <t>其中：一般公共预算</t>
  </si>
  <si>
    <t>资本性支出</t>
  </si>
  <si>
    <t>项目支出</t>
  </si>
  <si>
    <t>三、培训费</t>
  </si>
  <si>
    <t>品目名称</t>
  </si>
  <si>
    <t xml:space="preserve">    对个人和家庭的补助</t>
  </si>
  <si>
    <t xml:space="preserve">      纳入一般公共预算管理的非税收入安排的资金</t>
  </si>
  <si>
    <t>部门显示编码</t>
  </si>
  <si>
    <t xml:space="preserve">    4.债务利息及费用支出</t>
  </si>
  <si>
    <t xml:space="preserve">      30112</t>
  </si>
  <si>
    <t xml:space="preserve">  河池市广播电视台（全额）</t>
  </si>
  <si>
    <t>四、纳入财政专户管理的收入安排的资金</t>
  </si>
  <si>
    <t>四、上年结余收入</t>
  </si>
  <si>
    <t>**</t>
  </si>
  <si>
    <t>项目名称</t>
  </si>
  <si>
    <t xml:space="preserve">  一、一般公共服务支出</t>
  </si>
  <si>
    <t xml:space="preserve">      其他商品和服务支出</t>
  </si>
  <si>
    <t>商品和服务支出</t>
  </si>
  <si>
    <t>支出经济分类科目名称</t>
  </si>
  <si>
    <t>国有资本经营预算拨款结余</t>
  </si>
  <si>
    <t xml:space="preserve">                                                      </t>
  </si>
  <si>
    <t>纳入一般公共预算管理的非税收入安排的资金</t>
  </si>
  <si>
    <t xml:space="preserve">      30228</t>
  </si>
  <si>
    <t xml:space="preserve">      机关事业单位基本养老保险缴费</t>
  </si>
  <si>
    <t xml:space="preserve">    301</t>
  </si>
  <si>
    <t>项</t>
  </si>
  <si>
    <t xml:space="preserve">      退休费</t>
  </si>
  <si>
    <t xml:space="preserve">        2080505</t>
  </si>
  <si>
    <t>款</t>
  </si>
  <si>
    <t>单位名称(功能分类科目名称)</t>
  </si>
  <si>
    <t xml:space="preserve">        2101103</t>
  </si>
  <si>
    <t xml:space="preserve">  二十五、转移性支出</t>
  </si>
  <si>
    <t xml:space="preserve">      行政事业单位医疗</t>
  </si>
  <si>
    <t>单位名称/科目名称</t>
  </si>
  <si>
    <t xml:space="preserve">        电视</t>
  </si>
  <si>
    <t xml:space="preserve">      30302</t>
  </si>
  <si>
    <t xml:space="preserve">  八、社会保障和就业支出</t>
  </si>
  <si>
    <t>全口径</t>
  </si>
  <si>
    <t>一、“三公”经费小计</t>
  </si>
  <si>
    <t xml:space="preserve">      劳务费</t>
  </si>
  <si>
    <t xml:space="preserve">  六、科学技术支出</t>
  </si>
  <si>
    <t>表二:部门收入总表</t>
  </si>
  <si>
    <t xml:space="preserve">      津贴补贴</t>
  </si>
  <si>
    <t>部门名称</t>
  </si>
  <si>
    <t>资本性支出(基本建设)</t>
  </si>
  <si>
    <t xml:space="preserve">  二十二、国有资本经营预算支出</t>
  </si>
  <si>
    <t>单位名称</t>
  </si>
  <si>
    <t xml:space="preserve">  十一、节能环保支出</t>
  </si>
  <si>
    <t>单位名称\科目名称</t>
  </si>
  <si>
    <t>债务利息及费用支出</t>
  </si>
  <si>
    <t xml:space="preserve">      伙食补助费</t>
  </si>
  <si>
    <t>一、部门收支总表</t>
  </si>
  <si>
    <t>表七:一般公共预算政府预算经济分类支出表</t>
  </si>
  <si>
    <t xml:space="preserve">      20704</t>
  </si>
  <si>
    <t>总计</t>
  </si>
  <si>
    <t>政府性基金预算拨款结余</t>
  </si>
  <si>
    <t xml:space="preserve">      30106</t>
  </si>
  <si>
    <t xml:space="preserve">      离退休费</t>
  </si>
  <si>
    <t xml:space="preserve">      30102</t>
  </si>
  <si>
    <t xml:space="preserve">  (一)因公出国(境)费用</t>
  </si>
  <si>
    <t xml:space="preserve">        2070405</t>
  </si>
  <si>
    <t>项目ID</t>
  </si>
  <si>
    <t xml:space="preserve">    6.资本性支出</t>
  </si>
  <si>
    <t>表四:财政拨款收支总表</t>
  </si>
  <si>
    <t xml:space="preserve">  十七、金融支出</t>
  </si>
  <si>
    <t>五、未纳入财政专户管理的收入安排的资金</t>
  </si>
  <si>
    <t>对企业补助</t>
  </si>
  <si>
    <t xml:space="preserve">      维修(护)费</t>
  </si>
  <si>
    <t xml:space="preserve">      30111</t>
  </si>
  <si>
    <t xml:space="preserve">  二十八、债务发行费用支出</t>
  </si>
  <si>
    <t xml:space="preserve">   10.其他支出</t>
  </si>
  <si>
    <t xml:space="preserve">  七、文化体育与传媒支出</t>
  </si>
  <si>
    <t xml:space="preserve">  四、公共安全支出</t>
  </si>
  <si>
    <t>表十:政府性基金预算支出表</t>
  </si>
  <si>
    <t xml:space="preserve">  十四、交通运输支出</t>
  </si>
  <si>
    <t>表三:部门支出总表</t>
  </si>
  <si>
    <t>资     金     来     源</t>
  </si>
  <si>
    <t xml:space="preserve">  十八、援助其他地区支出</t>
  </si>
  <si>
    <t>二、项目支出</t>
  </si>
  <si>
    <t xml:space="preserve">      22102</t>
  </si>
  <si>
    <t>表十二：政府采购预算表</t>
  </si>
  <si>
    <t xml:space="preserve">    其他结余</t>
  </si>
  <si>
    <t xml:space="preserve">    9.对社会保障基金补助</t>
  </si>
  <si>
    <t xml:space="preserve">  (二)公务接待费</t>
  </si>
  <si>
    <t xml:space="preserve">  五、教育支出</t>
  </si>
  <si>
    <t>拟定采购日期</t>
  </si>
  <si>
    <t xml:space="preserve">    302</t>
  </si>
  <si>
    <t>纳入一般公共预算管理的非税收入</t>
  </si>
  <si>
    <t>六、上年结余收入</t>
  </si>
  <si>
    <t>单位:万元</t>
  </si>
  <si>
    <t>功能科目款5位编码</t>
  </si>
  <si>
    <t xml:space="preserve">    医疗卫生与计划生育支出</t>
  </si>
  <si>
    <t xml:space="preserve">    599</t>
  </si>
  <si>
    <t xml:space="preserve">      医疗费补助</t>
  </si>
  <si>
    <t>一、基本支出</t>
  </si>
  <si>
    <t xml:space="preserve">  (三)公务用车费</t>
  </si>
  <si>
    <t xml:space="preserve">    国有资本经营预算拨款结余</t>
  </si>
  <si>
    <t>功能科目款名称</t>
  </si>
  <si>
    <t>表九：“三公”经费、会议费和培训费支出预算表</t>
  </si>
  <si>
    <t xml:space="preserve">  十九、国土海洋气象等支出</t>
  </si>
  <si>
    <t xml:space="preserve">      工资福利支出</t>
  </si>
  <si>
    <t xml:space="preserve">        事业单位医疗</t>
  </si>
  <si>
    <t xml:space="preserve">      经费拨款</t>
  </si>
  <si>
    <t xml:space="preserve">      其他支出</t>
  </si>
  <si>
    <t>采购组织形式</t>
  </si>
  <si>
    <t>单位代码(科目编码)</t>
  </si>
  <si>
    <t>一般公共预算拨款结余</t>
  </si>
  <si>
    <t>二、会议费</t>
  </si>
  <si>
    <t xml:space="preserve">      21011</t>
  </si>
  <si>
    <t>单位编码/科目编码</t>
  </si>
  <si>
    <t xml:space="preserve">  二十三、预备费</t>
  </si>
  <si>
    <t>收          入</t>
  </si>
  <si>
    <t>采购数量</t>
  </si>
  <si>
    <t>科目编码</t>
  </si>
  <si>
    <t>收  入  总 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</si>
</sst>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0.00_ "/>
    <numFmt numFmtId="68" formatCode="00"/>
    <numFmt numFmtId="69" formatCode="#,##0.0_ "/>
    <numFmt numFmtId="70" formatCode="* #,##0.00;* \-#,##0.00;* &quot;&quot;??;@"/>
    <numFmt numFmtId="71" formatCode=""/>
    <numFmt numFmtId="72" formatCode=";;"/>
  </numFmts>
  <fonts count="1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2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4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66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/>
    </xf>
    <xf numFmtId="0" fontId="0" fillId="0" borderId="6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3" xfId="0" applyFill="1" applyBorder="1" applyAlignment="1">
      <alignment vertical="center"/>
    </xf>
    <xf numFmtId="0" fontId="0" fillId="0" borderId="6" xfId="0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Border="1" applyAlignment="1">
      <alignment/>
    </xf>
    <xf numFmtId="66" fontId="0" fillId="0" borderId="5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66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3" xfId="0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/>
    </xf>
    <xf numFmtId="67" fontId="6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 applyProtection="1">
      <alignment horizontal="centerContinuous" vertical="center"/>
      <protection/>
    </xf>
    <xf numFmtId="67" fontId="10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67" fontId="6" fillId="0" borderId="6" xfId="0" applyNumberFormat="1" applyFont="1" applyFill="1" applyBorder="1" applyAlignment="1" applyProtection="1">
      <alignment horizontal="centerContinuous" vertical="center"/>
      <protection/>
    </xf>
    <xf numFmtId="67" fontId="6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67" fontId="6" fillId="0" borderId="6" xfId="0" applyNumberFormat="1" applyFont="1" applyFill="1" applyBorder="1" applyAlignment="1" applyProtection="1">
      <alignment horizontal="center" vertical="center" wrapText="1"/>
      <protection/>
    </xf>
    <xf numFmtId="67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3" xfId="0" applyNumberFormat="1" applyFont="1" applyFill="1" applyBorder="1" applyAlignment="1" applyProtection="1">
      <alignment horizontal="center" vertical="center" wrapText="1"/>
      <protection/>
    </xf>
    <xf numFmtId="67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68" fontId="11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69" fontId="6" fillId="0" borderId="0" xfId="0" applyNumberFormat="1" applyFont="1" applyFill="1" applyAlignment="1" applyProtection="1">
      <alignment horizontal="right" vertical="center"/>
      <protection/>
    </xf>
    <xf numFmtId="69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7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72" fontId="6" fillId="2" borderId="0" xfId="0" applyNumberFormat="1" applyFont="1" applyFill="1" applyAlignment="1" applyProtection="1">
      <alignment vertical="center"/>
      <protection/>
    </xf>
    <xf numFmtId="49" fontId="6" fillId="2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69" fontId="6" fillId="0" borderId="4" xfId="0" applyNumberFormat="1" applyFont="1" applyFill="1" applyBorder="1" applyAlignment="1" applyProtection="1">
      <alignment horizontal="centerContinuous" vertical="center"/>
      <protection/>
    </xf>
    <xf numFmtId="69" fontId="6" fillId="0" borderId="8" xfId="0" applyNumberFormat="1" applyFont="1" applyFill="1" applyBorder="1" applyAlignment="1" applyProtection="1">
      <alignment horizontal="centerContinuous" vertical="center"/>
      <protection/>
    </xf>
    <xf numFmtId="69" fontId="6" fillId="0" borderId="5" xfId="0" applyNumberFormat="1" applyFont="1" applyFill="1" applyBorder="1" applyAlignment="1" applyProtection="1">
      <alignment horizontal="centerContinuous" vertical="center"/>
      <protection/>
    </xf>
    <xf numFmtId="69" fontId="6" fillId="0" borderId="3" xfId="0" applyNumberFormat="1" applyFont="1" applyFill="1" applyBorder="1" applyAlignment="1" applyProtection="1">
      <alignment horizontal="centerContinuous" vertical="center"/>
      <protection/>
    </xf>
    <xf numFmtId="69" fontId="6" fillId="0" borderId="9" xfId="0" applyNumberFormat="1" applyFont="1" applyFill="1" applyBorder="1" applyAlignment="1" applyProtection="1">
      <alignment horizontal="center" vertical="center" wrapText="1"/>
      <protection/>
    </xf>
    <xf numFmtId="70" fontId="6" fillId="0" borderId="2" xfId="0" applyNumberFormat="1" applyFont="1" applyFill="1" applyBorder="1" applyAlignment="1" applyProtection="1">
      <alignment horizontal="center" vertical="center" wrapText="1"/>
      <protection/>
    </xf>
    <xf numFmtId="70" fontId="6" fillId="0" borderId="10" xfId="0" applyNumberFormat="1" applyFont="1" applyFill="1" applyBorder="1" applyAlignment="1" applyProtection="1">
      <alignment horizontal="center" vertical="center" wrapText="1"/>
      <protection/>
    </xf>
    <xf numFmtId="70" fontId="6" fillId="0" borderId="1" xfId="0" applyNumberFormat="1" applyFont="1" applyFill="1" applyBorder="1" applyAlignment="1" applyProtection="1">
      <alignment horizontal="center" vertical="center" wrapText="1"/>
      <protection/>
    </xf>
    <xf numFmtId="69" fontId="6" fillId="0" borderId="4" xfId="0" applyNumberFormat="1" applyFont="1" applyFill="1" applyBorder="1" applyAlignment="1" applyProtection="1">
      <alignment horizontal="center" vertical="center" wrapText="1"/>
      <protection/>
    </xf>
    <xf numFmtId="70" fontId="6" fillId="0" borderId="4" xfId="0" applyNumberFormat="1" applyFont="1" applyFill="1" applyBorder="1" applyAlignment="1" applyProtection="1">
      <alignment horizontal="center" vertical="center" wrapText="1"/>
      <protection/>
    </xf>
    <xf numFmtId="70" fontId="6" fillId="0" borderId="6" xfId="0" applyNumberFormat="1" applyFont="1" applyFill="1" applyBorder="1" applyAlignment="1" applyProtection="1">
      <alignment horizontal="center" vertical="center" wrapText="1"/>
      <protection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0" fontId="0" fillId="0" borderId="4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66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66" fontId="0" fillId="0" borderId="5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67" fontId="6" fillId="0" borderId="2" xfId="0" applyNumberFormat="1" applyFont="1" applyFill="1" applyBorder="1" applyAlignment="1" applyProtection="1">
      <alignment horizontal="centerContinuous" vertical="center"/>
      <protection/>
    </xf>
    <xf numFmtId="4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horizontal="left" vertical="center" wrapText="1"/>
    </xf>
    <xf numFmtId="68" fontId="13" fillId="0" borderId="0" xfId="0" applyNumberFormat="1" applyFont="1" applyFill="1" applyAlignment="1" applyProtection="1">
      <alignment horizontal="centerContinuous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6" fillId="0" borderId="6" xfId="0" applyNumberFormat="1" applyFont="1" applyFill="1" applyBorder="1" applyAlignment="1" applyProtection="1">
      <alignment horizontal="lef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  <col min="7" max="256" width="9.16015625" style="0" customWidth="1"/>
  </cols>
  <sheetData>
    <row r="1" spans="1:6" ht="10.5" customHeight="1">
      <c r="A1" s="3" t="s">
        <v>149</v>
      </c>
      <c r="D1" s="4"/>
      <c r="F1" s="5"/>
    </row>
    <row r="2" spans="1:6" ht="28.5" customHeight="1">
      <c r="A2" s="2" t="s">
        <v>180</v>
      </c>
      <c r="B2" s="2"/>
      <c r="C2" s="2"/>
      <c r="D2" s="2"/>
      <c r="E2" s="6"/>
      <c r="F2" s="6"/>
    </row>
    <row r="3" spans="1:8" ht="21.75" customHeight="1">
      <c r="A3" s="165" t="s">
        <v>107</v>
      </c>
      <c r="B3" s="7"/>
      <c r="C3" s="7"/>
      <c r="E3" s="8"/>
      <c r="F3" s="9" t="s">
        <v>218</v>
      </c>
      <c r="G3" s="10"/>
      <c r="H3" s="10"/>
    </row>
    <row r="4" spans="1:6" ht="21.75" customHeight="1">
      <c r="A4" s="11" t="s">
        <v>240</v>
      </c>
      <c r="B4" s="12"/>
      <c r="C4" s="13" t="s">
        <v>78</v>
      </c>
      <c r="D4" s="12"/>
      <c r="E4" s="13" t="s">
        <v>121</v>
      </c>
      <c r="F4" s="12"/>
    </row>
    <row r="5" spans="1:6" ht="15" customHeight="1">
      <c r="A5" s="14" t="s">
        <v>41</v>
      </c>
      <c r="B5" s="161">
        <v>1799.2911</v>
      </c>
      <c r="C5" s="16" t="s">
        <v>144</v>
      </c>
      <c r="D5" s="160">
        <v>0</v>
      </c>
      <c r="E5" s="67" t="s">
        <v>223</v>
      </c>
      <c r="F5" s="160">
        <v>306.2911</v>
      </c>
    </row>
    <row r="6" spans="1:8" ht="15" customHeight="1">
      <c r="A6" s="14" t="s">
        <v>231</v>
      </c>
      <c r="B6" s="161">
        <v>324.2911</v>
      </c>
      <c r="C6" s="18" t="s">
        <v>102</v>
      </c>
      <c r="D6" s="162">
        <v>0</v>
      </c>
      <c r="E6" s="68" t="s">
        <v>50</v>
      </c>
      <c r="F6" s="160">
        <v>301.7508</v>
      </c>
      <c r="G6" s="3"/>
      <c r="H6" s="3"/>
    </row>
    <row r="7" spans="1:8" ht="15" customHeight="1">
      <c r="A7" s="20" t="s">
        <v>135</v>
      </c>
      <c r="B7" s="161">
        <v>1475</v>
      </c>
      <c r="C7" s="16" t="s">
        <v>118</v>
      </c>
      <c r="D7" s="161">
        <v>0</v>
      </c>
      <c r="E7" s="67" t="s">
        <v>38</v>
      </c>
      <c r="F7" s="160">
        <v>3.5457</v>
      </c>
      <c r="G7" s="3"/>
      <c r="H7" s="3"/>
    </row>
    <row r="8" spans="1:6" ht="15" customHeight="1">
      <c r="A8" s="14" t="s">
        <v>67</v>
      </c>
      <c r="B8" s="161">
        <v>0</v>
      </c>
      <c r="C8" s="16" t="s">
        <v>201</v>
      </c>
      <c r="D8" s="161">
        <v>0</v>
      </c>
      <c r="E8" s="67" t="s">
        <v>37</v>
      </c>
      <c r="F8" s="160">
        <v>0.9946</v>
      </c>
    </row>
    <row r="9" spans="1:6" ht="15" customHeight="1">
      <c r="A9" s="14" t="s">
        <v>25</v>
      </c>
      <c r="B9" s="160">
        <v>0</v>
      </c>
      <c r="C9" s="16" t="s">
        <v>213</v>
      </c>
      <c r="D9" s="161">
        <v>0</v>
      </c>
      <c r="E9" s="67" t="s">
        <v>207</v>
      </c>
      <c r="F9" s="160">
        <v>1493</v>
      </c>
    </row>
    <row r="10" spans="1:6" ht="15" customHeight="1">
      <c r="A10" s="14" t="s">
        <v>140</v>
      </c>
      <c r="B10" s="163">
        <v>0</v>
      </c>
      <c r="C10" s="16" t="s">
        <v>169</v>
      </c>
      <c r="D10" s="161">
        <v>0</v>
      </c>
      <c r="E10" s="67" t="s">
        <v>50</v>
      </c>
      <c r="F10" s="160">
        <v>910</v>
      </c>
    </row>
    <row r="11" spans="1:6" ht="15" customHeight="1">
      <c r="A11" s="23" t="s">
        <v>194</v>
      </c>
      <c r="B11" s="163">
        <v>0</v>
      </c>
      <c r="C11" s="149" t="s">
        <v>200</v>
      </c>
      <c r="D11" s="161">
        <v>1724.7307</v>
      </c>
      <c r="E11" s="67" t="s">
        <v>38</v>
      </c>
      <c r="F11" s="160">
        <v>565</v>
      </c>
    </row>
    <row r="12" spans="1:6" ht="15" customHeight="1">
      <c r="A12" s="25"/>
      <c r="B12" s="134"/>
      <c r="C12" s="148" t="s">
        <v>165</v>
      </c>
      <c r="D12" s="160">
        <v>34.9904</v>
      </c>
      <c r="E12" s="67" t="s">
        <v>37</v>
      </c>
      <c r="F12" s="161">
        <v>0</v>
      </c>
    </row>
    <row r="13" spans="1:6" ht="15" customHeight="1">
      <c r="A13" s="25"/>
      <c r="B13" s="131"/>
      <c r="C13" s="133" t="s">
        <v>111</v>
      </c>
      <c r="D13" s="164">
        <v>0</v>
      </c>
      <c r="E13" s="67" t="s">
        <v>137</v>
      </c>
      <c r="F13" s="161">
        <v>0</v>
      </c>
    </row>
    <row r="14" spans="1:6" ht="15" customHeight="1">
      <c r="A14" s="25"/>
      <c r="B14" s="131"/>
      <c r="C14" s="132" t="s">
        <v>120</v>
      </c>
      <c r="D14" s="162">
        <v>19.0878</v>
      </c>
      <c r="E14" s="130" t="s">
        <v>95</v>
      </c>
      <c r="F14" s="161">
        <v>0</v>
      </c>
    </row>
    <row r="15" spans="1:6" ht="15" customHeight="1">
      <c r="A15" s="28"/>
      <c r="B15" s="26"/>
      <c r="C15" s="29" t="s">
        <v>176</v>
      </c>
      <c r="D15" s="161">
        <v>0</v>
      </c>
      <c r="E15" s="130" t="s">
        <v>191</v>
      </c>
      <c r="F15" s="161">
        <v>0</v>
      </c>
    </row>
    <row r="16" spans="1:6" ht="15" customHeight="1">
      <c r="A16" s="30"/>
      <c r="B16" s="31"/>
      <c r="C16" s="143" t="s">
        <v>58</v>
      </c>
      <c r="D16" s="161">
        <v>0</v>
      </c>
      <c r="E16" s="130" t="s">
        <v>40</v>
      </c>
      <c r="F16" s="161">
        <v>0</v>
      </c>
    </row>
    <row r="17" spans="1:6" ht="15" customHeight="1">
      <c r="A17" s="30"/>
      <c r="B17" s="31"/>
      <c r="C17" s="29" t="s">
        <v>82</v>
      </c>
      <c r="D17" s="161">
        <v>0</v>
      </c>
      <c r="E17" s="130" t="s">
        <v>119</v>
      </c>
      <c r="F17" s="161">
        <v>0</v>
      </c>
    </row>
    <row r="18" spans="1:7" ht="15" customHeight="1">
      <c r="A18" s="32"/>
      <c r="B18" s="31"/>
      <c r="C18" s="29" t="s">
        <v>203</v>
      </c>
      <c r="D18" s="161">
        <v>0</v>
      </c>
      <c r="E18" s="130" t="s">
        <v>211</v>
      </c>
      <c r="F18" s="160">
        <v>0</v>
      </c>
      <c r="G18" s="3"/>
    </row>
    <row r="19" spans="1:7" ht="15" customHeight="1">
      <c r="A19" s="33"/>
      <c r="B19" s="31"/>
      <c r="C19" s="29" t="s">
        <v>12</v>
      </c>
      <c r="D19" s="161">
        <v>0</v>
      </c>
      <c r="E19" s="67" t="s">
        <v>199</v>
      </c>
      <c r="F19" s="163">
        <v>18</v>
      </c>
      <c r="G19" s="3"/>
    </row>
    <row r="20" spans="1:7" ht="15" customHeight="1">
      <c r="A20" s="32" t="s">
        <v>46</v>
      </c>
      <c r="B20" s="26">
        <f>SUM(B5+B8+B9+B10+B11)</f>
        <v>1799.2911</v>
      </c>
      <c r="C20" s="29" t="s">
        <v>91</v>
      </c>
      <c r="D20" s="161">
        <v>0</v>
      </c>
      <c r="E20" s="69"/>
      <c r="F20" s="70"/>
      <c r="G20" s="3"/>
    </row>
    <row r="21" spans="1:7" ht="15" customHeight="1">
      <c r="A21" s="36"/>
      <c r="B21" s="131"/>
      <c r="C21" s="29" t="s">
        <v>193</v>
      </c>
      <c r="D21" s="161">
        <v>0</v>
      </c>
      <c r="E21" s="129"/>
      <c r="F21" s="69"/>
      <c r="G21" s="3"/>
    </row>
    <row r="22" spans="1:7" ht="15" customHeight="1">
      <c r="A22" s="36"/>
      <c r="B22" s="39"/>
      <c r="C22" s="29" t="s">
        <v>206</v>
      </c>
      <c r="D22" s="160">
        <v>0</v>
      </c>
      <c r="E22" s="69"/>
      <c r="F22" s="69"/>
      <c r="G22" s="3"/>
    </row>
    <row r="23" spans="1:8" ht="15" customHeight="1">
      <c r="A23" s="25"/>
      <c r="B23" s="39"/>
      <c r="C23" s="29" t="s">
        <v>228</v>
      </c>
      <c r="D23" s="162">
        <v>0</v>
      </c>
      <c r="E23" s="69"/>
      <c r="F23" s="69"/>
      <c r="G23" s="3"/>
      <c r="H23" s="3"/>
    </row>
    <row r="24" spans="1:8" ht="15" customHeight="1">
      <c r="A24" s="14" t="s">
        <v>217</v>
      </c>
      <c r="B24" s="161">
        <v>0</v>
      </c>
      <c r="C24" s="41" t="s">
        <v>87</v>
      </c>
      <c r="D24" s="161">
        <v>20.4822</v>
      </c>
      <c r="E24" s="69"/>
      <c r="F24" s="69"/>
      <c r="G24" s="3"/>
      <c r="H24" s="3"/>
    </row>
    <row r="25" spans="1:7" ht="15" customHeight="1">
      <c r="A25" s="20" t="s">
        <v>16</v>
      </c>
      <c r="B25" s="160">
        <v>0</v>
      </c>
      <c r="C25" s="41" t="s">
        <v>11</v>
      </c>
      <c r="D25" s="161">
        <v>0</v>
      </c>
      <c r="E25" s="69"/>
      <c r="F25" s="69"/>
      <c r="G25" s="3"/>
    </row>
    <row r="26" spans="1:7" ht="15" customHeight="1">
      <c r="A26" s="20" t="s">
        <v>3</v>
      </c>
      <c r="B26" s="162">
        <v>0</v>
      </c>
      <c r="C26" s="41" t="s">
        <v>174</v>
      </c>
      <c r="D26" s="161">
        <v>0</v>
      </c>
      <c r="E26" s="69"/>
      <c r="F26" s="69"/>
      <c r="G26" s="3"/>
    </row>
    <row r="27" spans="1:7" ht="15" customHeight="1">
      <c r="A27" s="71" t="s">
        <v>225</v>
      </c>
      <c r="B27" s="161">
        <v>0</v>
      </c>
      <c r="C27" s="41" t="s">
        <v>239</v>
      </c>
      <c r="D27" s="160">
        <v>0</v>
      </c>
      <c r="E27" s="72"/>
      <c r="F27" s="69"/>
      <c r="G27" s="3"/>
    </row>
    <row r="28" spans="1:7" ht="15" customHeight="1">
      <c r="A28" s="71" t="s">
        <v>76</v>
      </c>
      <c r="B28" s="160">
        <v>0</v>
      </c>
      <c r="C28" s="41" t="s">
        <v>64</v>
      </c>
      <c r="D28" s="162">
        <v>0</v>
      </c>
      <c r="E28" s="72"/>
      <c r="F28" s="69"/>
      <c r="G28" s="3"/>
    </row>
    <row r="29" spans="1:7" ht="15" customHeight="1">
      <c r="A29" s="145" t="s">
        <v>210</v>
      </c>
      <c r="B29" s="163">
        <v>0</v>
      </c>
      <c r="C29" s="147" t="s">
        <v>160</v>
      </c>
      <c r="D29" s="160">
        <v>0</v>
      </c>
      <c r="E29" s="72"/>
      <c r="F29" s="69"/>
      <c r="G29" s="3"/>
    </row>
    <row r="30" spans="1:7" ht="15" customHeight="1">
      <c r="A30" s="144"/>
      <c r="B30" s="146"/>
      <c r="C30" s="143" t="s">
        <v>68</v>
      </c>
      <c r="D30" s="163">
        <v>0</v>
      </c>
      <c r="E30" s="72"/>
      <c r="F30" s="69"/>
      <c r="G30" s="3"/>
    </row>
    <row r="31" spans="1:7" ht="15" customHeight="1">
      <c r="A31" s="42"/>
      <c r="B31" s="144"/>
      <c r="C31" s="143" t="s">
        <v>110</v>
      </c>
      <c r="D31" s="163">
        <v>0</v>
      </c>
      <c r="E31" s="72"/>
      <c r="F31" s="69"/>
      <c r="G31" s="3"/>
    </row>
    <row r="32" spans="1:7" ht="15" customHeight="1">
      <c r="A32" s="32"/>
      <c r="B32" s="31"/>
      <c r="C32" s="143" t="s">
        <v>198</v>
      </c>
      <c r="D32" s="163">
        <v>0</v>
      </c>
      <c r="E32" s="69"/>
      <c r="F32" s="69"/>
      <c r="G32" s="3"/>
    </row>
    <row r="33" spans="1:8" ht="15" customHeight="1">
      <c r="A33" s="45" t="s">
        <v>243</v>
      </c>
      <c r="B33" s="160">
        <v>1799.2911</v>
      </c>
      <c r="C33" s="46" t="s">
        <v>48</v>
      </c>
      <c r="D33" s="24">
        <f>SUM(D5:D32)</f>
        <v>1799.2911</v>
      </c>
      <c r="E33" s="46" t="s">
        <v>48</v>
      </c>
      <c r="F33" s="47">
        <f>SUM(F5,F9)</f>
        <v>1799.2911</v>
      </c>
      <c r="G33" s="3"/>
      <c r="H33" s="3"/>
    </row>
    <row r="34" spans="1:4" ht="15.75" customHeight="1">
      <c r="A34" s="3"/>
      <c r="B34" s="3"/>
      <c r="C34" s="3"/>
      <c r="D34" s="48"/>
    </row>
    <row r="35" ht="9.75" customHeight="1">
      <c r="D35" s="3"/>
    </row>
    <row r="36" ht="9.75" customHeight="1">
      <c r="D36" s="3"/>
    </row>
  </sheetData>
  <sheetProtection/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8" width="13" style="0" customWidth="1"/>
    <col min="19" max="256" width="9.16015625" style="0" customWidth="1"/>
  </cols>
  <sheetData>
    <row r="1" spans="1:250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</row>
    <row r="2" spans="1:250" ht="22.5" customHeight="1">
      <c r="A2" s="50" t="s">
        <v>202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2.5" customHeight="1">
      <c r="A3" s="176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109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18" customHeight="1">
      <c r="A4" s="52" t="s">
        <v>124</v>
      </c>
      <c r="B4" s="52" t="s">
        <v>177</v>
      </c>
      <c r="C4" s="53" t="s">
        <v>183</v>
      </c>
      <c r="D4" s="54" t="s">
        <v>21</v>
      </c>
      <c r="E4" s="55"/>
      <c r="F4" s="55"/>
      <c r="G4" s="55"/>
      <c r="H4" s="55" t="s">
        <v>131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18.75" customHeight="1">
      <c r="A5" s="52"/>
      <c r="B5" s="52"/>
      <c r="C5" s="53"/>
      <c r="D5" s="56" t="s">
        <v>53</v>
      </c>
      <c r="E5" s="57" t="s">
        <v>112</v>
      </c>
      <c r="F5" s="57" t="s">
        <v>146</v>
      </c>
      <c r="G5" s="57" t="s">
        <v>6</v>
      </c>
      <c r="H5" s="57" t="s">
        <v>53</v>
      </c>
      <c r="I5" s="57" t="s">
        <v>112</v>
      </c>
      <c r="J5" s="57" t="s">
        <v>146</v>
      </c>
      <c r="K5" s="57" t="s">
        <v>6</v>
      </c>
      <c r="L5" s="57" t="s">
        <v>178</v>
      </c>
      <c r="M5" s="57" t="s">
        <v>173</v>
      </c>
      <c r="N5" s="57" t="s">
        <v>130</v>
      </c>
      <c r="O5" s="57" t="s">
        <v>81</v>
      </c>
      <c r="P5" s="57" t="s">
        <v>195</v>
      </c>
      <c r="Q5" s="57" t="s">
        <v>90</v>
      </c>
      <c r="R5" s="57" t="s">
        <v>5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12.75" customHeight="1">
      <c r="A6" s="58" t="s">
        <v>142</v>
      </c>
      <c r="B6" s="59" t="s">
        <v>142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9">
        <f>H6+1</f>
        <v>7</v>
      </c>
      <c r="J6" s="59">
        <f>I6+1</f>
        <v>8</v>
      </c>
      <c r="K6" s="59">
        <f>J6+1</f>
        <v>9</v>
      </c>
      <c r="L6" s="59">
        <f>K6+1</f>
        <v>10</v>
      </c>
      <c r="M6" s="59">
        <f>L6+1</f>
        <v>11</v>
      </c>
      <c r="N6" s="59">
        <f>M6+1</f>
        <v>12</v>
      </c>
      <c r="O6" s="59">
        <f>N6+1</f>
        <v>13</v>
      </c>
      <c r="P6" s="59">
        <f>O6+1</f>
        <v>14</v>
      </c>
      <c r="Q6" s="59">
        <f>P6+1</f>
        <v>15</v>
      </c>
      <c r="R6" s="59">
        <f>Q6+1</f>
        <v>16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29.25" customHeight="1">
      <c r="A7" s="175"/>
      <c r="B7" s="174"/>
      <c r="C7" s="169"/>
      <c r="D7" s="160"/>
      <c r="E7" s="168"/>
      <c r="F7" s="169"/>
      <c r="G7" s="160"/>
      <c r="H7" s="168"/>
      <c r="I7" s="168"/>
      <c r="J7" s="168"/>
      <c r="K7" s="169"/>
      <c r="L7" s="170"/>
      <c r="M7" s="170"/>
      <c r="N7" s="170"/>
      <c r="O7" s="170"/>
      <c r="P7" s="170"/>
      <c r="Q7" s="160"/>
      <c r="R7" s="168"/>
      <c r="S7" s="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12.75" customHeight="1">
      <c r="A8" s="4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49"/>
      <c r="R8" s="60"/>
      <c r="S8" s="6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12.75" customHeight="1">
      <c r="A9" s="49"/>
      <c r="B9" s="60"/>
      <c r="C9" s="60"/>
      <c r="D9" s="60"/>
      <c r="E9" s="60"/>
      <c r="F9" s="60"/>
      <c r="G9" s="60"/>
      <c r="H9" s="60"/>
      <c r="I9" s="60"/>
      <c r="J9" s="60"/>
      <c r="K9" s="49"/>
      <c r="L9" s="49"/>
      <c r="M9" s="49"/>
      <c r="N9" s="49"/>
      <c r="O9" s="49"/>
      <c r="P9" s="60"/>
      <c r="Q9" s="60"/>
      <c r="R9" s="60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12.75" customHeight="1">
      <c r="A10" s="49"/>
      <c r="B10" s="60"/>
      <c r="C10" s="60"/>
      <c r="D10" s="60"/>
      <c r="E10" s="60"/>
      <c r="F10" s="60"/>
      <c r="G10" s="60"/>
      <c r="H10" s="60"/>
      <c r="I10" s="60"/>
      <c r="J10" s="60"/>
      <c r="K10" s="49"/>
      <c r="L10" s="49"/>
      <c r="M10" s="49"/>
      <c r="N10" s="49"/>
      <c r="O10" s="49"/>
      <c r="P10" s="49"/>
      <c r="Q10" s="60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12.75" customHeight="1">
      <c r="A11" s="49"/>
      <c r="B11" s="60"/>
      <c r="C11" s="60"/>
      <c r="D11" s="60"/>
      <c r="E11" s="60"/>
      <c r="F11" s="60"/>
      <c r="G11" s="60"/>
      <c r="H11" s="60"/>
      <c r="I11" s="60"/>
      <c r="J11" s="49"/>
      <c r="K11" s="49"/>
      <c r="L11" s="49"/>
      <c r="M11" s="49"/>
      <c r="N11" s="49"/>
      <c r="O11" s="49"/>
      <c r="P11" s="60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12.75" customHeight="1">
      <c r="A12" s="49"/>
      <c r="B12" s="60"/>
      <c r="C12" s="60"/>
      <c r="D12" s="60"/>
      <c r="E12" s="60"/>
      <c r="F12" s="60"/>
      <c r="G12" s="60"/>
      <c r="H12" s="49"/>
      <c r="I12" s="60"/>
      <c r="J12" s="49"/>
      <c r="K12" s="49"/>
      <c r="L12" s="49"/>
      <c r="M12" s="49"/>
      <c r="N12" s="49"/>
      <c r="O12" s="49"/>
      <c r="P12" s="60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12.75" customHeight="1">
      <c r="A13" s="49"/>
      <c r="B13" s="49"/>
      <c r="C13" s="60"/>
      <c r="D13" s="49"/>
      <c r="E13" s="60"/>
      <c r="F13" s="60"/>
      <c r="G13" s="60"/>
      <c r="H13" s="60"/>
      <c r="I13" s="60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12.75" customHeight="1">
      <c r="A14" s="49"/>
      <c r="B14" s="49"/>
      <c r="C14" s="60"/>
      <c r="D14" s="49"/>
      <c r="E14" s="60"/>
      <c r="F14" s="60"/>
      <c r="G14" s="60"/>
      <c r="H14" s="60"/>
      <c r="I14" s="6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12.75" customHeight="1">
      <c r="A15" s="49"/>
      <c r="B15" s="49"/>
      <c r="C15" s="60"/>
      <c r="D15" s="49"/>
      <c r="E15" s="49"/>
      <c r="F15" s="60"/>
      <c r="G15" s="49"/>
      <c r="H15" s="49"/>
      <c r="I15" s="6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12.75" customHeight="1">
      <c r="A16" s="49"/>
      <c r="B16" s="49"/>
      <c r="C16" s="60"/>
      <c r="D16" s="49"/>
      <c r="E16" s="49"/>
      <c r="F16" s="60"/>
      <c r="G16" s="60"/>
      <c r="H16" s="6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12.75" customHeight="1">
      <c r="A17" s="49"/>
      <c r="B17" s="49"/>
      <c r="C17" s="60"/>
      <c r="D17" s="49"/>
      <c r="E17" s="49"/>
      <c r="F17" s="49"/>
      <c r="G17" s="60"/>
      <c r="H17" s="6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12.75" customHeight="1">
      <c r="A18" s="49"/>
      <c r="B18" s="49"/>
      <c r="C18" s="49"/>
      <c r="D18" s="49"/>
      <c r="E18" s="49"/>
      <c r="F18" s="49"/>
      <c r="G18" s="6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12.75" customHeight="1">
      <c r="A19" s="49"/>
      <c r="B19" s="49"/>
      <c r="C19" s="60"/>
      <c r="D19" s="49"/>
      <c r="E19" s="49"/>
      <c r="F19" s="49"/>
      <c r="G19" s="49"/>
      <c r="H19" s="6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  <col min="19" max="256" width="9.16015625" style="0" customWidth="1"/>
  </cols>
  <sheetData>
    <row r="1" spans="1:250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</row>
    <row r="2" spans="1:250" ht="22.5" customHeight="1">
      <c r="A2" s="50" t="s">
        <v>89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2.5" customHeight="1">
      <c r="A3" s="176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109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18" customHeight="1">
      <c r="A4" s="52" t="s">
        <v>124</v>
      </c>
      <c r="B4" s="52" t="s">
        <v>177</v>
      </c>
      <c r="C4" s="53" t="s">
        <v>183</v>
      </c>
      <c r="D4" s="54" t="s">
        <v>21</v>
      </c>
      <c r="E4" s="55"/>
      <c r="F4" s="55"/>
      <c r="G4" s="55"/>
      <c r="H4" s="55" t="s">
        <v>131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18.75" customHeight="1">
      <c r="A5" s="52"/>
      <c r="B5" s="52"/>
      <c r="C5" s="53"/>
      <c r="D5" s="56" t="s">
        <v>53</v>
      </c>
      <c r="E5" s="57" t="s">
        <v>112</v>
      </c>
      <c r="F5" s="57" t="s">
        <v>146</v>
      </c>
      <c r="G5" s="57" t="s">
        <v>6</v>
      </c>
      <c r="H5" s="57" t="s">
        <v>53</v>
      </c>
      <c r="I5" s="57" t="s">
        <v>112</v>
      </c>
      <c r="J5" s="57" t="s">
        <v>146</v>
      </c>
      <c r="K5" s="57" t="s">
        <v>6</v>
      </c>
      <c r="L5" s="57" t="s">
        <v>178</v>
      </c>
      <c r="M5" s="57" t="s">
        <v>173</v>
      </c>
      <c r="N5" s="57" t="s">
        <v>130</v>
      </c>
      <c r="O5" s="57" t="s">
        <v>81</v>
      </c>
      <c r="P5" s="57" t="s">
        <v>195</v>
      </c>
      <c r="Q5" s="57" t="s">
        <v>90</v>
      </c>
      <c r="R5" s="57" t="s">
        <v>5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12.75" customHeight="1">
      <c r="A6" s="58" t="s">
        <v>142</v>
      </c>
      <c r="B6" s="59" t="s">
        <v>142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9">
        <f>H6+1</f>
        <v>7</v>
      </c>
      <c r="J6" s="59">
        <f>I6+1</f>
        <v>8</v>
      </c>
      <c r="K6" s="59">
        <f>J6+1</f>
        <v>9</v>
      </c>
      <c r="L6" s="59">
        <f>K6+1</f>
        <v>10</v>
      </c>
      <c r="M6" s="59">
        <f>L6+1</f>
        <v>11</v>
      </c>
      <c r="N6" s="59">
        <f>M6+1</f>
        <v>12</v>
      </c>
      <c r="O6" s="59">
        <f>N6+1</f>
        <v>13</v>
      </c>
      <c r="P6" s="59">
        <f>O6+1</f>
        <v>14</v>
      </c>
      <c r="Q6" s="59">
        <f>P6+1</f>
        <v>15</v>
      </c>
      <c r="R6" s="59">
        <f>Q6+1</f>
        <v>16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29.25" customHeight="1">
      <c r="A7" s="175"/>
      <c r="B7" s="174"/>
      <c r="C7" s="169"/>
      <c r="D7" s="160"/>
      <c r="E7" s="168"/>
      <c r="F7" s="169"/>
      <c r="G7" s="160"/>
      <c r="H7" s="168"/>
      <c r="I7" s="168"/>
      <c r="J7" s="168"/>
      <c r="K7" s="169"/>
      <c r="L7" s="170"/>
      <c r="M7" s="170"/>
      <c r="N7" s="170"/>
      <c r="O7" s="170"/>
      <c r="P7" s="170"/>
      <c r="Q7" s="160"/>
      <c r="R7" s="168"/>
      <c r="S7" s="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12.75" customHeight="1">
      <c r="A8" s="4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49"/>
      <c r="R8" s="60"/>
      <c r="S8" s="6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12.75" customHeight="1">
      <c r="A9" s="49"/>
      <c r="B9" s="60"/>
      <c r="C9" s="60"/>
      <c r="D9" s="60"/>
      <c r="E9" s="60"/>
      <c r="F9" s="60"/>
      <c r="G9" s="60"/>
      <c r="H9" s="60"/>
      <c r="I9" s="60"/>
      <c r="J9" s="60"/>
      <c r="K9" s="49"/>
      <c r="L9" s="49"/>
      <c r="M9" s="49"/>
      <c r="N9" s="49"/>
      <c r="O9" s="49"/>
      <c r="P9" s="60"/>
      <c r="Q9" s="60"/>
      <c r="R9" s="60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12.75" customHeight="1">
      <c r="A10" s="49"/>
      <c r="B10" s="60"/>
      <c r="C10" s="60"/>
      <c r="D10" s="60"/>
      <c r="E10" s="60"/>
      <c r="F10" s="60"/>
      <c r="G10" s="60"/>
      <c r="H10" s="60"/>
      <c r="I10" s="60"/>
      <c r="J10" s="60"/>
      <c r="K10" s="49"/>
      <c r="L10" s="49"/>
      <c r="M10" s="49"/>
      <c r="N10" s="49"/>
      <c r="O10" s="49"/>
      <c r="P10" s="49"/>
      <c r="Q10" s="60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12.75" customHeight="1">
      <c r="A11" s="49"/>
      <c r="B11" s="60"/>
      <c r="C11" s="60"/>
      <c r="D11" s="60"/>
      <c r="E11" s="60"/>
      <c r="F11" s="60"/>
      <c r="G11" s="60"/>
      <c r="H11" s="60"/>
      <c r="I11" s="60"/>
      <c r="J11" s="49"/>
      <c r="K11" s="49"/>
      <c r="L11" s="49"/>
      <c r="M11" s="49"/>
      <c r="N11" s="49"/>
      <c r="O11" s="49"/>
      <c r="P11" s="60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12.75" customHeight="1">
      <c r="A12" s="49"/>
      <c r="B12" s="60"/>
      <c r="C12" s="60"/>
      <c r="D12" s="60"/>
      <c r="E12" s="60"/>
      <c r="F12" s="60"/>
      <c r="G12" s="60"/>
      <c r="H12" s="49"/>
      <c r="I12" s="60"/>
      <c r="J12" s="49"/>
      <c r="K12" s="49"/>
      <c r="L12" s="49"/>
      <c r="M12" s="49"/>
      <c r="N12" s="49"/>
      <c r="O12" s="49"/>
      <c r="P12" s="60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12.75" customHeight="1">
      <c r="A13" s="49"/>
      <c r="B13" s="49"/>
      <c r="C13" s="60"/>
      <c r="D13" s="49"/>
      <c r="E13" s="60"/>
      <c r="F13" s="60"/>
      <c r="G13" s="60"/>
      <c r="H13" s="60"/>
      <c r="I13" s="60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12.75" customHeight="1">
      <c r="A14" s="49"/>
      <c r="B14" s="49"/>
      <c r="C14" s="60"/>
      <c r="D14" s="49"/>
      <c r="E14" s="60"/>
      <c r="F14" s="60"/>
      <c r="G14" s="60"/>
      <c r="H14" s="60"/>
      <c r="I14" s="6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12.75" customHeight="1">
      <c r="A15" s="49"/>
      <c r="B15" s="49"/>
      <c r="C15" s="60"/>
      <c r="D15" s="49"/>
      <c r="E15" s="49"/>
      <c r="F15" s="60"/>
      <c r="G15" s="49"/>
      <c r="H15" s="49"/>
      <c r="I15" s="6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12.75" customHeight="1">
      <c r="A16" s="49"/>
      <c r="B16" s="49"/>
      <c r="C16" s="60"/>
      <c r="D16" s="49"/>
      <c r="E16" s="49"/>
      <c r="F16" s="60"/>
      <c r="G16" s="60"/>
      <c r="H16" s="6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12.75" customHeight="1">
      <c r="A17" s="49"/>
      <c r="B17" s="49"/>
      <c r="C17" s="60"/>
      <c r="D17" s="49"/>
      <c r="E17" s="49"/>
      <c r="F17" s="49"/>
      <c r="G17" s="60"/>
      <c r="H17" s="6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12.75" customHeight="1">
      <c r="A18" s="49"/>
      <c r="B18" s="49"/>
      <c r="C18" s="49"/>
      <c r="D18" s="49"/>
      <c r="E18" s="49"/>
      <c r="F18" s="49"/>
      <c r="G18" s="6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12.75" customHeight="1">
      <c r="A19" s="49"/>
      <c r="B19" s="49"/>
      <c r="C19" s="60"/>
      <c r="D19" s="49"/>
      <c r="E19" s="49"/>
      <c r="F19" s="49"/>
      <c r="G19" s="49"/>
      <c r="H19" s="6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ht="12.75" customHeight="1"/>
    <row r="21" ht="9.75" customHeight="1"/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12" style="0" customWidth="1"/>
    <col min="5" max="7" width="29.83203125" style="0" customWidth="1"/>
    <col min="8" max="9" width="9.16015625" style="0" customWidth="1"/>
    <col min="10" max="10" width="27.5" style="0" customWidth="1"/>
    <col min="11" max="11" width="9.16015625" style="0" customWidth="1"/>
    <col min="12" max="12" width="5" style="0" customWidth="1"/>
    <col min="13" max="13" width="9.16015625" style="0" customWidth="1"/>
    <col min="14" max="14" width="18.33203125" style="0" customWidth="1"/>
    <col min="15" max="23" width="14.33203125" style="0" customWidth="1"/>
    <col min="24" max="24" width="9" style="0" customWidth="1"/>
    <col min="25" max="34" width="0" style="0" hidden="1" customWidth="1"/>
    <col min="35" max="195" width="9" style="0" customWidth="1"/>
    <col min="196" max="256" width="9.16015625" style="0" customWidth="1"/>
  </cols>
  <sheetData>
    <row r="1" spans="1:195" ht="10.5" customHeight="1">
      <c r="A1" s="22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  <c r="P1" s="105"/>
      <c r="Q1" s="105"/>
      <c r="R1" s="105"/>
      <c r="S1" s="105"/>
      <c r="T1" s="105"/>
      <c r="U1" s="105"/>
      <c r="V1" s="105"/>
      <c r="W1" s="10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</row>
    <row r="2" spans="1:195" ht="22.5" customHeight="1">
      <c r="A2" s="159" t="s">
        <v>209</v>
      </c>
      <c r="B2" s="51"/>
      <c r="C2" s="5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14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</row>
    <row r="3" spans="4:195" ht="10.5" customHeight="1">
      <c r="D3" s="22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6"/>
      <c r="P3" s="106"/>
      <c r="Q3" s="106"/>
      <c r="R3" s="106"/>
      <c r="S3" s="105"/>
      <c r="T3" s="105"/>
      <c r="U3" s="105"/>
      <c r="V3" s="105"/>
      <c r="W3" s="105" t="s">
        <v>109</v>
      </c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</row>
    <row r="4" spans="1:195" ht="16.5" customHeight="1">
      <c r="A4" s="115" t="s">
        <v>242</v>
      </c>
      <c r="B4" s="55"/>
      <c r="C4" s="55"/>
      <c r="D4" s="107" t="s">
        <v>234</v>
      </c>
      <c r="E4" s="107" t="s">
        <v>158</v>
      </c>
      <c r="F4" s="107" t="s">
        <v>143</v>
      </c>
      <c r="G4" s="107" t="s">
        <v>54</v>
      </c>
      <c r="H4" s="107" t="s">
        <v>233</v>
      </c>
      <c r="I4" s="107" t="s">
        <v>45</v>
      </c>
      <c r="J4" s="107" t="s">
        <v>133</v>
      </c>
      <c r="K4" s="107" t="s">
        <v>241</v>
      </c>
      <c r="L4" s="107" t="s">
        <v>59</v>
      </c>
      <c r="M4" s="107" t="s">
        <v>114</v>
      </c>
      <c r="N4" s="108" t="s">
        <v>214</v>
      </c>
      <c r="O4" s="116" t="s">
        <v>13</v>
      </c>
      <c r="P4" s="117"/>
      <c r="Q4" s="117"/>
      <c r="R4" s="117"/>
      <c r="S4" s="118"/>
      <c r="T4" s="118"/>
      <c r="U4" s="118"/>
      <c r="V4" s="118"/>
      <c r="W4" s="119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</row>
    <row r="5" spans="1:195" ht="16.5" customHeight="1">
      <c r="A5" s="53" t="s">
        <v>86</v>
      </c>
      <c r="B5" s="53" t="s">
        <v>157</v>
      </c>
      <c r="C5" s="53" t="s">
        <v>154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20" t="s">
        <v>183</v>
      </c>
      <c r="P5" s="121" t="s">
        <v>31</v>
      </c>
      <c r="Q5" s="121"/>
      <c r="R5" s="121"/>
      <c r="S5" s="122" t="s">
        <v>66</v>
      </c>
      <c r="T5" s="123" t="s">
        <v>128</v>
      </c>
      <c r="U5" s="123" t="s">
        <v>57</v>
      </c>
      <c r="V5" s="123" t="s">
        <v>27</v>
      </c>
      <c r="W5" s="107" t="s">
        <v>116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</row>
    <row r="6" spans="1:195" ht="16.5" customHeight="1">
      <c r="A6" s="53"/>
      <c r="B6" s="53"/>
      <c r="C6" s="53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24"/>
      <c r="P6" s="125" t="s">
        <v>53</v>
      </c>
      <c r="Q6" s="125" t="s">
        <v>9</v>
      </c>
      <c r="R6" s="109" t="s">
        <v>216</v>
      </c>
      <c r="S6" s="126"/>
      <c r="T6" s="109"/>
      <c r="U6" s="109"/>
      <c r="V6" s="109"/>
      <c r="W6" s="107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</row>
    <row r="7" spans="1:195" ht="16.5" customHeight="1">
      <c r="A7" s="53"/>
      <c r="B7" s="53"/>
      <c r="C7" s="53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24"/>
      <c r="P7" s="125"/>
      <c r="Q7" s="125"/>
      <c r="R7" s="109"/>
      <c r="S7" s="126"/>
      <c r="T7" s="109"/>
      <c r="U7" s="109"/>
      <c r="V7" s="109"/>
      <c r="W7" s="107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</row>
    <row r="8" spans="1:195" ht="10.5" customHeight="1">
      <c r="A8" s="110" t="s">
        <v>142</v>
      </c>
      <c r="B8" s="110" t="s">
        <v>142</v>
      </c>
      <c r="C8" s="110" t="s">
        <v>142</v>
      </c>
      <c r="D8" s="110" t="s">
        <v>142</v>
      </c>
      <c r="E8" s="110" t="s">
        <v>142</v>
      </c>
      <c r="F8" s="110" t="s">
        <v>142</v>
      </c>
      <c r="G8" s="110" t="s">
        <v>142</v>
      </c>
      <c r="H8" s="110" t="s">
        <v>142</v>
      </c>
      <c r="I8" s="110" t="s">
        <v>142</v>
      </c>
      <c r="J8" s="110" t="s">
        <v>142</v>
      </c>
      <c r="K8" s="110" t="s">
        <v>142</v>
      </c>
      <c r="L8" s="110" t="s">
        <v>142</v>
      </c>
      <c r="M8" s="110" t="s">
        <v>142</v>
      </c>
      <c r="N8" s="110" t="s">
        <v>142</v>
      </c>
      <c r="O8" s="111">
        <v>1</v>
      </c>
      <c r="P8" s="127">
        <f>O8+1</f>
        <v>2</v>
      </c>
      <c r="Q8" s="127">
        <f>P8+1</f>
        <v>3</v>
      </c>
      <c r="R8" s="127">
        <f>Q8+1</f>
        <v>4</v>
      </c>
      <c r="S8" s="127">
        <f>R8+1</f>
        <v>5</v>
      </c>
      <c r="T8" s="111">
        <f>S8+1</f>
        <v>6</v>
      </c>
      <c r="U8" s="111">
        <f>T8+1</f>
        <v>7</v>
      </c>
      <c r="V8" s="111">
        <f>U8+1</f>
        <v>8</v>
      </c>
      <c r="W8" s="128">
        <f>V8+1</f>
        <v>9</v>
      </c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</row>
    <row r="9" spans="1:195" ht="27" customHeight="1">
      <c r="A9" s="175"/>
      <c r="B9" s="175"/>
      <c r="C9" s="175"/>
      <c r="D9" s="175"/>
      <c r="E9" s="175"/>
      <c r="F9" s="175"/>
      <c r="G9" s="174"/>
      <c r="H9" s="192"/>
      <c r="I9" s="175"/>
      <c r="J9" s="174"/>
      <c r="K9" s="168"/>
      <c r="L9" s="191"/>
      <c r="M9" s="170"/>
      <c r="N9" s="174"/>
      <c r="O9" s="168"/>
      <c r="P9" s="170"/>
      <c r="Q9" s="170"/>
      <c r="R9" s="160"/>
      <c r="S9" s="168"/>
      <c r="T9" s="160"/>
      <c r="U9" s="168"/>
      <c r="V9" s="168"/>
      <c r="W9" s="160"/>
      <c r="X9" s="95"/>
      <c r="Y9" s="113" t="s">
        <v>113</v>
      </c>
      <c r="Z9" s="112" t="s">
        <v>71</v>
      </c>
      <c r="AA9" s="112" t="s">
        <v>226</v>
      </c>
      <c r="AB9" s="112" t="s">
        <v>219</v>
      </c>
      <c r="AC9" s="112" t="s">
        <v>55</v>
      </c>
      <c r="AD9" s="113" t="s">
        <v>190</v>
      </c>
      <c r="AE9" s="113" t="s">
        <v>136</v>
      </c>
      <c r="AF9" s="113" t="s">
        <v>32</v>
      </c>
      <c r="AG9" s="113" t="s">
        <v>172</v>
      </c>
      <c r="AH9" s="113" t="s">
        <v>175</v>
      </c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</row>
    <row r="10" spans="1:34" ht="9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AD10" s="22"/>
      <c r="AE10" s="22"/>
      <c r="AF10" s="22"/>
      <c r="AG10" s="22"/>
      <c r="AH10" s="22"/>
    </row>
    <row r="11" spans="1:33" ht="9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AD11" s="22"/>
      <c r="AE11" s="22"/>
      <c r="AF11" s="22"/>
      <c r="AG11" s="22"/>
    </row>
    <row r="12" spans="2:33" ht="9.75" customHeight="1">
      <c r="B12" s="22"/>
      <c r="C12" s="22"/>
      <c r="D12" s="22"/>
      <c r="E12" s="22"/>
      <c r="F12" s="22"/>
      <c r="G12" s="22"/>
      <c r="J12" s="22"/>
      <c r="K12" s="22"/>
      <c r="L12" s="22"/>
      <c r="M12" s="22"/>
      <c r="O12" s="22"/>
      <c r="P12" s="22"/>
      <c r="Q12" s="22"/>
      <c r="R12" s="22"/>
      <c r="S12" s="22"/>
      <c r="T12" s="22"/>
      <c r="U12" s="22"/>
      <c r="AD12" s="22"/>
      <c r="AE12" s="22"/>
      <c r="AF12" s="22"/>
      <c r="AG12" s="22"/>
    </row>
    <row r="13" spans="2:32" ht="9.75" customHeight="1">
      <c r="B13" s="22"/>
      <c r="C13" s="22"/>
      <c r="D13" s="22"/>
      <c r="E13" s="22"/>
      <c r="F13" s="22"/>
      <c r="G13" s="22"/>
      <c r="J13" s="22"/>
      <c r="K13" s="22"/>
      <c r="O13" s="22"/>
      <c r="P13" s="22"/>
      <c r="Q13" s="22"/>
      <c r="R13" s="22"/>
      <c r="S13" s="22"/>
      <c r="T13" s="22"/>
      <c r="AE13" s="22"/>
      <c r="AF13" s="22"/>
    </row>
    <row r="14" spans="3:32" ht="9.75" customHeight="1">
      <c r="C14" s="22"/>
      <c r="D14" s="22"/>
      <c r="E14" s="22"/>
      <c r="F14" s="22"/>
      <c r="G14" s="22"/>
      <c r="I14" s="22"/>
      <c r="J14" s="22"/>
      <c r="K14" s="22"/>
      <c r="O14" s="22"/>
      <c r="P14" s="22"/>
      <c r="Q14" s="22"/>
      <c r="R14" s="22"/>
      <c r="S14" s="22"/>
      <c r="T14" s="22"/>
      <c r="U14" s="22"/>
      <c r="AE14" s="22"/>
      <c r="AF14" s="22"/>
    </row>
    <row r="15" spans="5:32" ht="9.75" customHeight="1">
      <c r="E15" s="22"/>
      <c r="F15" s="22"/>
      <c r="G15" s="22"/>
      <c r="J15" s="22"/>
      <c r="K15" s="22"/>
      <c r="P15" s="22"/>
      <c r="Q15" s="22"/>
      <c r="R15" s="22"/>
      <c r="S15" s="22"/>
      <c r="T15" s="22"/>
      <c r="U15" s="22"/>
      <c r="AD15" s="22"/>
      <c r="AE15" s="22"/>
      <c r="AF15" s="22"/>
    </row>
    <row r="16" spans="5:31" ht="9.75" customHeight="1">
      <c r="E16" s="22"/>
      <c r="F16" s="22"/>
      <c r="G16" s="22"/>
      <c r="J16" s="22"/>
      <c r="K16" s="22"/>
      <c r="P16" s="22"/>
      <c r="Q16" s="22"/>
      <c r="R16" s="22"/>
      <c r="S16" s="22"/>
      <c r="T16" s="22"/>
      <c r="AD16" s="22"/>
      <c r="AE16" s="22"/>
    </row>
    <row r="17" spans="5:31" ht="9.75" customHeight="1">
      <c r="E17" s="22"/>
      <c r="K17" s="22"/>
      <c r="U17" s="22"/>
      <c r="AE17" s="22"/>
    </row>
    <row r="18" spans="5:30" ht="9.75" customHeight="1">
      <c r="E18" s="22"/>
      <c r="F18" s="22"/>
      <c r="G18" s="22"/>
      <c r="N18" s="22"/>
      <c r="AD18" s="22"/>
    </row>
    <row r="19" spans="6:7" ht="9.75" customHeight="1">
      <c r="F19" s="22"/>
      <c r="G19" s="22"/>
    </row>
  </sheetData>
  <sheetProtection/>
  <mergeCells count="24">
    <mergeCell ref="E4:E7"/>
    <mergeCell ref="D4:D7"/>
    <mergeCell ref="C5:C7"/>
    <mergeCell ref="B5:B7"/>
    <mergeCell ref="A5:A7"/>
    <mergeCell ref="N4:N7"/>
    <mergeCell ref="J4:J7"/>
    <mergeCell ref="H4:H7"/>
    <mergeCell ref="F4:F7"/>
    <mergeCell ref="K4:K7"/>
    <mergeCell ref="M4:M7"/>
    <mergeCell ref="L4:L7"/>
    <mergeCell ref="I4:I7"/>
    <mergeCell ref="O5:O7"/>
    <mergeCell ref="S5:S7"/>
    <mergeCell ref="U5:U7"/>
    <mergeCell ref="V5:V7"/>
    <mergeCell ref="W5:W7"/>
    <mergeCell ref="T5:T7"/>
    <mergeCell ref="P5:R5"/>
    <mergeCell ref="P6:P7"/>
    <mergeCell ref="Q6:Q7"/>
    <mergeCell ref="R6:R7"/>
    <mergeCell ref="G4:G7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2" width="11.5" style="0" customWidth="1"/>
    <col min="13" max="15" width="9" style="0" customWidth="1"/>
    <col min="16" max="16" width="6.83203125" style="0" customWidth="1"/>
    <col min="17" max="256" width="9.16015625" style="0" customWidth="1"/>
  </cols>
  <sheetData>
    <row r="1" spans="1:16" ht="18" customHeight="1">
      <c r="A1" s="73"/>
      <c r="B1" s="74"/>
      <c r="C1" s="75"/>
      <c r="D1" s="75"/>
      <c r="E1" s="76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32.25" customHeight="1">
      <c r="A2" s="77" t="s">
        <v>170</v>
      </c>
      <c r="B2" s="78"/>
      <c r="C2" s="79"/>
      <c r="D2" s="79"/>
      <c r="E2" s="80"/>
      <c r="F2" s="81"/>
      <c r="G2" s="81"/>
      <c r="H2" s="81"/>
      <c r="I2" s="81"/>
      <c r="J2" s="81"/>
      <c r="K2" s="81"/>
      <c r="L2" s="81"/>
      <c r="M2" s="81"/>
      <c r="N2" s="81"/>
      <c r="O2" s="82"/>
      <c r="P2" s="82"/>
    </row>
    <row r="3" spans="1:16" ht="19.5" customHeight="1">
      <c r="A3" s="173" t="s">
        <v>107</v>
      </c>
      <c r="B3" s="78"/>
      <c r="C3" s="79"/>
      <c r="D3" s="79"/>
      <c r="E3" s="80"/>
      <c r="F3" s="81"/>
      <c r="G3" s="81"/>
      <c r="H3" s="81"/>
      <c r="I3" s="81"/>
      <c r="J3" s="81"/>
      <c r="K3" s="81"/>
      <c r="L3" s="81"/>
      <c r="M3" s="81"/>
      <c r="N3" s="81"/>
      <c r="O3" s="82"/>
      <c r="P3" s="4" t="s">
        <v>109</v>
      </c>
    </row>
    <row r="4" spans="1:17" ht="18" customHeight="1">
      <c r="A4" s="137" t="s">
        <v>238</v>
      </c>
      <c r="B4" s="83" t="s">
        <v>162</v>
      </c>
      <c r="C4" s="84" t="s">
        <v>205</v>
      </c>
      <c r="D4" s="85"/>
      <c r="E4" s="85"/>
      <c r="F4" s="85"/>
      <c r="G4" s="85"/>
      <c r="H4" s="85"/>
      <c r="I4" s="85"/>
      <c r="J4" s="85"/>
      <c r="K4" s="150"/>
      <c r="L4" s="150"/>
      <c r="M4" s="150"/>
      <c r="N4" s="150"/>
      <c r="O4" s="150"/>
      <c r="P4" s="150"/>
      <c r="Q4" s="86"/>
    </row>
    <row r="5" spans="1:17" ht="18" customHeight="1">
      <c r="A5" s="138"/>
      <c r="B5" s="83"/>
      <c r="C5" s="87" t="s">
        <v>183</v>
      </c>
      <c r="D5" s="88" t="s">
        <v>31</v>
      </c>
      <c r="E5" s="88"/>
      <c r="F5" s="88"/>
      <c r="G5" s="52" t="s">
        <v>66</v>
      </c>
      <c r="H5" s="135" t="s">
        <v>128</v>
      </c>
      <c r="I5" s="135" t="s">
        <v>108</v>
      </c>
      <c r="J5" s="151" t="s">
        <v>70</v>
      </c>
      <c r="K5" s="153" t="s">
        <v>116</v>
      </c>
      <c r="L5" s="154"/>
      <c r="M5" s="154"/>
      <c r="N5" s="154"/>
      <c r="O5" s="154"/>
      <c r="P5" s="155"/>
      <c r="Q5" s="86"/>
    </row>
    <row r="6" spans="1:17" ht="60.75" customHeight="1">
      <c r="A6" s="138"/>
      <c r="B6" s="83"/>
      <c r="C6" s="87"/>
      <c r="D6" s="57" t="s">
        <v>53</v>
      </c>
      <c r="E6" s="90" t="s">
        <v>9</v>
      </c>
      <c r="F6" s="57" t="s">
        <v>150</v>
      </c>
      <c r="G6" s="52"/>
      <c r="H6" s="135"/>
      <c r="I6" s="135"/>
      <c r="J6" s="89"/>
      <c r="K6" s="152" t="s">
        <v>53</v>
      </c>
      <c r="L6" s="152" t="s">
        <v>235</v>
      </c>
      <c r="M6" s="152" t="s">
        <v>184</v>
      </c>
      <c r="N6" s="152" t="s">
        <v>148</v>
      </c>
      <c r="O6" s="156" t="s">
        <v>74</v>
      </c>
      <c r="P6" s="152" t="s">
        <v>115</v>
      </c>
      <c r="Q6" s="86"/>
    </row>
    <row r="7" spans="1:17" ht="18" customHeight="1">
      <c r="A7" s="91" t="s">
        <v>142</v>
      </c>
      <c r="B7" s="92" t="s">
        <v>142</v>
      </c>
      <c r="C7" s="93">
        <v>1</v>
      </c>
      <c r="D7" s="93">
        <f>C7+1</f>
        <v>2</v>
      </c>
      <c r="E7" s="93">
        <f>D7+1</f>
        <v>3</v>
      </c>
      <c r="F7" s="93">
        <f>E7+1</f>
        <v>4</v>
      </c>
      <c r="G7" s="93">
        <f>F7+1</f>
        <v>5</v>
      </c>
      <c r="H7" s="140">
        <f>G7+1</f>
        <v>6</v>
      </c>
      <c r="I7" s="136">
        <f>H7+1</f>
        <v>7</v>
      </c>
      <c r="J7" s="93">
        <f>I7+1</f>
        <v>8</v>
      </c>
      <c r="K7" s="93">
        <f>J7+1</f>
        <v>9</v>
      </c>
      <c r="L7" s="93">
        <f>K7+1</f>
        <v>10</v>
      </c>
      <c r="M7" s="93">
        <f>L7+1</f>
        <v>11</v>
      </c>
      <c r="N7" s="59">
        <f>M7+1</f>
        <v>12</v>
      </c>
      <c r="O7" s="93">
        <f>N7+1</f>
        <v>13</v>
      </c>
      <c r="P7" s="93">
        <f>O7+1</f>
        <v>14</v>
      </c>
      <c r="Q7" s="86"/>
    </row>
    <row r="8" spans="1:17" ht="27.75" customHeight="1">
      <c r="A8" s="172"/>
      <c r="B8" s="166" t="s">
        <v>53</v>
      </c>
      <c r="C8" s="171">
        <v>1799.2911</v>
      </c>
      <c r="D8" s="167">
        <v>1799.2911</v>
      </c>
      <c r="E8" s="167">
        <v>324.2911</v>
      </c>
      <c r="F8" s="167">
        <v>1475</v>
      </c>
      <c r="G8" s="170">
        <v>0</v>
      </c>
      <c r="H8" s="160">
        <v>0</v>
      </c>
      <c r="I8" s="168">
        <v>0</v>
      </c>
      <c r="J8" s="160">
        <v>0</v>
      </c>
      <c r="K8" s="160">
        <v>0</v>
      </c>
      <c r="L8" s="160">
        <v>0</v>
      </c>
      <c r="M8" s="169">
        <v>0</v>
      </c>
      <c r="N8" s="160">
        <v>0</v>
      </c>
      <c r="O8" s="168">
        <v>0</v>
      </c>
      <c r="P8" s="167">
        <v>0</v>
      </c>
      <c r="Q8" s="5"/>
    </row>
    <row r="9" spans="1:16" ht="27.75" customHeight="1">
      <c r="A9" s="172"/>
      <c r="B9" s="166"/>
      <c r="C9" s="171">
        <v>1799.2911</v>
      </c>
      <c r="D9" s="167">
        <v>1799.2911</v>
      </c>
      <c r="E9" s="167">
        <v>324.2911</v>
      </c>
      <c r="F9" s="167">
        <v>1475</v>
      </c>
      <c r="G9" s="170">
        <v>0</v>
      </c>
      <c r="H9" s="160">
        <v>0</v>
      </c>
      <c r="I9" s="168">
        <v>0</v>
      </c>
      <c r="J9" s="160">
        <v>0</v>
      </c>
      <c r="K9" s="160">
        <v>0</v>
      </c>
      <c r="L9" s="160">
        <v>0</v>
      </c>
      <c r="M9" s="169">
        <v>0</v>
      </c>
      <c r="N9" s="160">
        <v>0</v>
      </c>
      <c r="O9" s="168">
        <v>0</v>
      </c>
      <c r="P9" s="167">
        <v>0</v>
      </c>
    </row>
    <row r="10" spans="1:16" ht="27.75" customHeight="1">
      <c r="A10" s="172" t="s">
        <v>73</v>
      </c>
      <c r="B10" s="166" t="s">
        <v>139</v>
      </c>
      <c r="C10" s="171">
        <v>267.2911</v>
      </c>
      <c r="D10" s="167">
        <v>267.2911</v>
      </c>
      <c r="E10" s="167">
        <v>267.2911</v>
      </c>
      <c r="F10" s="167">
        <v>0</v>
      </c>
      <c r="G10" s="170">
        <v>0</v>
      </c>
      <c r="H10" s="160">
        <v>0</v>
      </c>
      <c r="I10" s="168">
        <v>0</v>
      </c>
      <c r="J10" s="160">
        <v>0</v>
      </c>
      <c r="K10" s="160">
        <v>0</v>
      </c>
      <c r="L10" s="160">
        <v>0</v>
      </c>
      <c r="M10" s="169">
        <v>0</v>
      </c>
      <c r="N10" s="160">
        <v>0</v>
      </c>
      <c r="O10" s="168">
        <v>0</v>
      </c>
      <c r="P10" s="167">
        <v>0</v>
      </c>
    </row>
    <row r="11" spans="1:16" ht="27.75" customHeight="1">
      <c r="A11" s="172" t="s">
        <v>20</v>
      </c>
      <c r="B11" s="166" t="s">
        <v>18</v>
      </c>
      <c r="C11" s="171">
        <v>192.7307</v>
      </c>
      <c r="D11" s="167">
        <v>192.7307</v>
      </c>
      <c r="E11" s="167">
        <v>192.7307</v>
      </c>
      <c r="F11" s="167">
        <v>0</v>
      </c>
      <c r="G11" s="170">
        <v>0</v>
      </c>
      <c r="H11" s="160">
        <v>0</v>
      </c>
      <c r="I11" s="168">
        <v>0</v>
      </c>
      <c r="J11" s="160">
        <v>0</v>
      </c>
      <c r="K11" s="160">
        <v>0</v>
      </c>
      <c r="L11" s="160">
        <v>0</v>
      </c>
      <c r="M11" s="169">
        <v>0</v>
      </c>
      <c r="N11" s="160">
        <v>0</v>
      </c>
      <c r="O11" s="168">
        <v>0</v>
      </c>
      <c r="P11" s="167">
        <v>0</v>
      </c>
    </row>
    <row r="12" spans="1:16" ht="27.75" customHeight="1">
      <c r="A12" s="172" t="s">
        <v>182</v>
      </c>
      <c r="B12" s="166" t="s">
        <v>15</v>
      </c>
      <c r="C12" s="171">
        <v>192.7307</v>
      </c>
      <c r="D12" s="167">
        <v>192.7307</v>
      </c>
      <c r="E12" s="167">
        <v>192.7307</v>
      </c>
      <c r="F12" s="167">
        <v>0</v>
      </c>
      <c r="G12" s="170">
        <v>0</v>
      </c>
      <c r="H12" s="160">
        <v>0</v>
      </c>
      <c r="I12" s="168">
        <v>0</v>
      </c>
      <c r="J12" s="160">
        <v>0</v>
      </c>
      <c r="K12" s="160">
        <v>0</v>
      </c>
      <c r="L12" s="160">
        <v>0</v>
      </c>
      <c r="M12" s="169">
        <v>0</v>
      </c>
      <c r="N12" s="160">
        <v>0</v>
      </c>
      <c r="O12" s="168">
        <v>0</v>
      </c>
      <c r="P12" s="167">
        <v>0</v>
      </c>
    </row>
    <row r="13" spans="1:16" ht="27.75" customHeight="1">
      <c r="A13" s="172" t="s">
        <v>189</v>
      </c>
      <c r="B13" s="166" t="s">
        <v>163</v>
      </c>
      <c r="C13" s="171">
        <v>192.7307</v>
      </c>
      <c r="D13" s="167">
        <v>192.7307</v>
      </c>
      <c r="E13" s="167">
        <v>192.7307</v>
      </c>
      <c r="F13" s="167">
        <v>0</v>
      </c>
      <c r="G13" s="170">
        <v>0</v>
      </c>
      <c r="H13" s="160">
        <v>0</v>
      </c>
      <c r="I13" s="168">
        <v>0</v>
      </c>
      <c r="J13" s="160">
        <v>0</v>
      </c>
      <c r="K13" s="160">
        <v>0</v>
      </c>
      <c r="L13" s="160">
        <v>0</v>
      </c>
      <c r="M13" s="169">
        <v>0</v>
      </c>
      <c r="N13" s="160">
        <v>0</v>
      </c>
      <c r="O13" s="168">
        <v>0</v>
      </c>
      <c r="P13" s="167">
        <v>0</v>
      </c>
    </row>
    <row r="14" spans="1:16" ht="27.75" customHeight="1">
      <c r="A14" s="172" t="s">
        <v>72</v>
      </c>
      <c r="B14" s="166" t="s">
        <v>52</v>
      </c>
      <c r="C14" s="171">
        <v>34.9904</v>
      </c>
      <c r="D14" s="167">
        <v>34.9904</v>
      </c>
      <c r="E14" s="167">
        <v>34.9904</v>
      </c>
      <c r="F14" s="167">
        <v>0</v>
      </c>
      <c r="G14" s="170">
        <v>0</v>
      </c>
      <c r="H14" s="160">
        <v>0</v>
      </c>
      <c r="I14" s="168">
        <v>0</v>
      </c>
      <c r="J14" s="160">
        <v>0</v>
      </c>
      <c r="K14" s="160">
        <v>0</v>
      </c>
      <c r="L14" s="160">
        <v>0</v>
      </c>
      <c r="M14" s="169">
        <v>0</v>
      </c>
      <c r="N14" s="160">
        <v>0</v>
      </c>
      <c r="O14" s="168">
        <v>0</v>
      </c>
      <c r="P14" s="167">
        <v>0</v>
      </c>
    </row>
    <row r="15" spans="1:16" ht="27.75" customHeight="1">
      <c r="A15" s="172" t="s">
        <v>85</v>
      </c>
      <c r="B15" s="166" t="s">
        <v>56</v>
      </c>
      <c r="C15" s="171">
        <v>34.137</v>
      </c>
      <c r="D15" s="167">
        <v>34.137</v>
      </c>
      <c r="E15" s="167">
        <v>34.137</v>
      </c>
      <c r="F15" s="167">
        <v>0</v>
      </c>
      <c r="G15" s="170">
        <v>0</v>
      </c>
      <c r="H15" s="160">
        <v>0</v>
      </c>
      <c r="I15" s="168">
        <v>0</v>
      </c>
      <c r="J15" s="160">
        <v>0</v>
      </c>
      <c r="K15" s="160">
        <v>0</v>
      </c>
      <c r="L15" s="160">
        <v>0</v>
      </c>
      <c r="M15" s="169">
        <v>0</v>
      </c>
      <c r="N15" s="160">
        <v>0</v>
      </c>
      <c r="O15" s="168">
        <v>0</v>
      </c>
      <c r="P15" s="167">
        <v>0</v>
      </c>
    </row>
    <row r="16" spans="1:16" ht="27.75" customHeight="1">
      <c r="A16" s="172" t="s">
        <v>156</v>
      </c>
      <c r="B16" s="166" t="s">
        <v>24</v>
      </c>
      <c r="C16" s="171">
        <v>34.137</v>
      </c>
      <c r="D16" s="167">
        <v>34.137</v>
      </c>
      <c r="E16" s="167">
        <v>34.137</v>
      </c>
      <c r="F16" s="167">
        <v>0</v>
      </c>
      <c r="G16" s="170">
        <v>0</v>
      </c>
      <c r="H16" s="160">
        <v>0</v>
      </c>
      <c r="I16" s="168">
        <v>0</v>
      </c>
      <c r="J16" s="160">
        <v>0</v>
      </c>
      <c r="K16" s="160">
        <v>0</v>
      </c>
      <c r="L16" s="160">
        <v>0</v>
      </c>
      <c r="M16" s="169">
        <v>0</v>
      </c>
      <c r="N16" s="160">
        <v>0</v>
      </c>
      <c r="O16" s="168">
        <v>0</v>
      </c>
      <c r="P16" s="167">
        <v>0</v>
      </c>
    </row>
    <row r="17" spans="1:16" ht="27.75" customHeight="1">
      <c r="A17" s="172" t="s">
        <v>125</v>
      </c>
      <c r="B17" s="166" t="s">
        <v>97</v>
      </c>
      <c r="C17" s="171">
        <v>0.8534</v>
      </c>
      <c r="D17" s="167">
        <v>0.8534</v>
      </c>
      <c r="E17" s="167">
        <v>0.8534</v>
      </c>
      <c r="F17" s="167">
        <v>0</v>
      </c>
      <c r="G17" s="170">
        <v>0</v>
      </c>
      <c r="H17" s="160">
        <v>0</v>
      </c>
      <c r="I17" s="168">
        <v>0</v>
      </c>
      <c r="J17" s="160">
        <v>0</v>
      </c>
      <c r="K17" s="160">
        <v>0</v>
      </c>
      <c r="L17" s="160">
        <v>0</v>
      </c>
      <c r="M17" s="169">
        <v>0</v>
      </c>
      <c r="N17" s="160">
        <v>0</v>
      </c>
      <c r="O17" s="168">
        <v>0</v>
      </c>
      <c r="P17" s="167">
        <v>0</v>
      </c>
    </row>
    <row r="18" spans="1:16" ht="27.75" customHeight="1">
      <c r="A18" s="172" t="s">
        <v>42</v>
      </c>
      <c r="B18" s="166" t="s">
        <v>101</v>
      </c>
      <c r="C18" s="171">
        <v>0.8534</v>
      </c>
      <c r="D18" s="167">
        <v>0.8534</v>
      </c>
      <c r="E18" s="167">
        <v>0.8534</v>
      </c>
      <c r="F18" s="167">
        <v>0</v>
      </c>
      <c r="G18" s="170">
        <v>0</v>
      </c>
      <c r="H18" s="160">
        <v>0</v>
      </c>
      <c r="I18" s="168">
        <v>0</v>
      </c>
      <c r="J18" s="160">
        <v>0</v>
      </c>
      <c r="K18" s="160">
        <v>0</v>
      </c>
      <c r="L18" s="160">
        <v>0</v>
      </c>
      <c r="M18" s="169">
        <v>0</v>
      </c>
      <c r="N18" s="160">
        <v>0</v>
      </c>
      <c r="O18" s="168">
        <v>0</v>
      </c>
      <c r="P18" s="167">
        <v>0</v>
      </c>
    </row>
    <row r="19" spans="1:16" ht="27.75" customHeight="1">
      <c r="A19" s="172" t="s">
        <v>2</v>
      </c>
      <c r="B19" s="166" t="s">
        <v>220</v>
      </c>
      <c r="C19" s="171">
        <v>19.0878</v>
      </c>
      <c r="D19" s="167">
        <v>19.0878</v>
      </c>
      <c r="E19" s="167">
        <v>19.0878</v>
      </c>
      <c r="F19" s="167">
        <v>0</v>
      </c>
      <c r="G19" s="170">
        <v>0</v>
      </c>
      <c r="H19" s="160">
        <v>0</v>
      </c>
      <c r="I19" s="168">
        <v>0</v>
      </c>
      <c r="J19" s="160">
        <v>0</v>
      </c>
      <c r="K19" s="160">
        <v>0</v>
      </c>
      <c r="L19" s="160">
        <v>0</v>
      </c>
      <c r="M19" s="169">
        <v>0</v>
      </c>
      <c r="N19" s="160">
        <v>0</v>
      </c>
      <c r="O19" s="168">
        <v>0</v>
      </c>
      <c r="P19" s="167">
        <v>0</v>
      </c>
    </row>
    <row r="20" spans="1:16" ht="27.75" customHeight="1">
      <c r="A20" s="172" t="s">
        <v>237</v>
      </c>
      <c r="B20" s="166" t="s">
        <v>161</v>
      </c>
      <c r="C20" s="171">
        <v>19.0878</v>
      </c>
      <c r="D20" s="167">
        <v>19.0878</v>
      </c>
      <c r="E20" s="167">
        <v>19.0878</v>
      </c>
      <c r="F20" s="167">
        <v>0</v>
      </c>
      <c r="G20" s="170">
        <v>0</v>
      </c>
      <c r="H20" s="160">
        <v>0</v>
      </c>
      <c r="I20" s="168">
        <v>0</v>
      </c>
      <c r="J20" s="160">
        <v>0</v>
      </c>
      <c r="K20" s="160">
        <v>0</v>
      </c>
      <c r="L20" s="160">
        <v>0</v>
      </c>
      <c r="M20" s="169">
        <v>0</v>
      </c>
      <c r="N20" s="160">
        <v>0</v>
      </c>
      <c r="O20" s="168">
        <v>0</v>
      </c>
      <c r="P20" s="167">
        <v>0</v>
      </c>
    </row>
    <row r="21" spans="1:16" ht="27.75" customHeight="1">
      <c r="A21" s="172" t="s">
        <v>98</v>
      </c>
      <c r="B21" s="166" t="s">
        <v>230</v>
      </c>
      <c r="C21" s="171">
        <v>12.2604</v>
      </c>
      <c r="D21" s="167">
        <v>12.2604</v>
      </c>
      <c r="E21" s="167">
        <v>12.2604</v>
      </c>
      <c r="F21" s="167">
        <v>0</v>
      </c>
      <c r="G21" s="170">
        <v>0</v>
      </c>
      <c r="H21" s="160">
        <v>0</v>
      </c>
      <c r="I21" s="168">
        <v>0</v>
      </c>
      <c r="J21" s="160">
        <v>0</v>
      </c>
      <c r="K21" s="160">
        <v>0</v>
      </c>
      <c r="L21" s="160">
        <v>0</v>
      </c>
      <c r="M21" s="169">
        <v>0</v>
      </c>
      <c r="N21" s="160">
        <v>0</v>
      </c>
      <c r="O21" s="168">
        <v>0</v>
      </c>
      <c r="P21" s="167">
        <v>0</v>
      </c>
    </row>
    <row r="22" spans="1:16" ht="27.75" customHeight="1">
      <c r="A22" s="172" t="s">
        <v>159</v>
      </c>
      <c r="B22" s="166" t="s">
        <v>8</v>
      </c>
      <c r="C22" s="171">
        <v>6.8274</v>
      </c>
      <c r="D22" s="167">
        <v>6.8274</v>
      </c>
      <c r="E22" s="167">
        <v>6.8274</v>
      </c>
      <c r="F22" s="167">
        <v>0</v>
      </c>
      <c r="G22" s="170">
        <v>0</v>
      </c>
      <c r="H22" s="160">
        <v>0</v>
      </c>
      <c r="I22" s="168">
        <v>0</v>
      </c>
      <c r="J22" s="160">
        <v>0</v>
      </c>
      <c r="K22" s="160">
        <v>0</v>
      </c>
      <c r="L22" s="160">
        <v>0</v>
      </c>
      <c r="M22" s="169">
        <v>0</v>
      </c>
      <c r="N22" s="160">
        <v>0</v>
      </c>
      <c r="O22" s="168">
        <v>0</v>
      </c>
      <c r="P22" s="167">
        <v>0</v>
      </c>
    </row>
    <row r="23" spans="1:16" ht="27.75" customHeight="1">
      <c r="A23" s="172" t="s">
        <v>51</v>
      </c>
      <c r="B23" s="166" t="s">
        <v>29</v>
      </c>
      <c r="C23" s="171">
        <v>20.4822</v>
      </c>
      <c r="D23" s="167">
        <v>20.4822</v>
      </c>
      <c r="E23" s="167">
        <v>20.4822</v>
      </c>
      <c r="F23" s="167">
        <v>0</v>
      </c>
      <c r="G23" s="170">
        <v>0</v>
      </c>
      <c r="H23" s="160">
        <v>0</v>
      </c>
      <c r="I23" s="168">
        <v>0</v>
      </c>
      <c r="J23" s="160">
        <v>0</v>
      </c>
      <c r="K23" s="160">
        <v>0</v>
      </c>
      <c r="L23" s="160">
        <v>0</v>
      </c>
      <c r="M23" s="169">
        <v>0</v>
      </c>
      <c r="N23" s="160">
        <v>0</v>
      </c>
      <c r="O23" s="168">
        <v>0</v>
      </c>
      <c r="P23" s="167">
        <v>0</v>
      </c>
    </row>
    <row r="24" spans="1:16" ht="27.75" customHeight="1">
      <c r="A24" s="172" t="s">
        <v>208</v>
      </c>
      <c r="B24" s="166" t="s">
        <v>7</v>
      </c>
      <c r="C24" s="171">
        <v>20.4822</v>
      </c>
      <c r="D24" s="167">
        <v>20.4822</v>
      </c>
      <c r="E24" s="167">
        <v>20.4822</v>
      </c>
      <c r="F24" s="167">
        <v>0</v>
      </c>
      <c r="G24" s="170">
        <v>0</v>
      </c>
      <c r="H24" s="160">
        <v>0</v>
      </c>
      <c r="I24" s="168">
        <v>0</v>
      </c>
      <c r="J24" s="160">
        <v>0</v>
      </c>
      <c r="K24" s="160">
        <v>0</v>
      </c>
      <c r="L24" s="160">
        <v>0</v>
      </c>
      <c r="M24" s="169">
        <v>0</v>
      </c>
      <c r="N24" s="160">
        <v>0</v>
      </c>
      <c r="O24" s="168">
        <v>0</v>
      </c>
      <c r="P24" s="167">
        <v>0</v>
      </c>
    </row>
    <row r="25" spans="1:16" ht="27.75" customHeight="1">
      <c r="A25" s="172" t="s">
        <v>106</v>
      </c>
      <c r="B25" s="166" t="s">
        <v>88</v>
      </c>
      <c r="C25" s="171">
        <v>20.4822</v>
      </c>
      <c r="D25" s="167">
        <v>20.4822</v>
      </c>
      <c r="E25" s="167">
        <v>20.4822</v>
      </c>
      <c r="F25" s="167">
        <v>0</v>
      </c>
      <c r="G25" s="170">
        <v>0</v>
      </c>
      <c r="H25" s="160">
        <v>0</v>
      </c>
      <c r="I25" s="168">
        <v>0</v>
      </c>
      <c r="J25" s="160">
        <v>0</v>
      </c>
      <c r="K25" s="160">
        <v>0</v>
      </c>
      <c r="L25" s="160">
        <v>0</v>
      </c>
      <c r="M25" s="169">
        <v>0</v>
      </c>
      <c r="N25" s="160">
        <v>0</v>
      </c>
      <c r="O25" s="168">
        <v>0</v>
      </c>
      <c r="P25" s="167">
        <v>0</v>
      </c>
    </row>
    <row r="26" spans="1:16" ht="27.75" customHeight="1">
      <c r="A26" s="172" t="s">
        <v>19</v>
      </c>
      <c r="B26" s="166" t="s">
        <v>36</v>
      </c>
      <c r="C26" s="171">
        <v>1532</v>
      </c>
      <c r="D26" s="167">
        <v>1532</v>
      </c>
      <c r="E26" s="167">
        <v>57</v>
      </c>
      <c r="F26" s="167">
        <v>1475</v>
      </c>
      <c r="G26" s="170">
        <v>0</v>
      </c>
      <c r="H26" s="160">
        <v>0</v>
      </c>
      <c r="I26" s="168">
        <v>0</v>
      </c>
      <c r="J26" s="160">
        <v>0</v>
      </c>
      <c r="K26" s="160">
        <v>0</v>
      </c>
      <c r="L26" s="160">
        <v>0</v>
      </c>
      <c r="M26" s="169">
        <v>0</v>
      </c>
      <c r="N26" s="160">
        <v>0</v>
      </c>
      <c r="O26" s="168">
        <v>0</v>
      </c>
      <c r="P26" s="167">
        <v>0</v>
      </c>
    </row>
    <row r="27" spans="1:16" ht="27.75" customHeight="1">
      <c r="A27" s="172" t="s">
        <v>20</v>
      </c>
      <c r="B27" s="166" t="s">
        <v>18</v>
      </c>
      <c r="C27" s="171">
        <v>1532</v>
      </c>
      <c r="D27" s="167">
        <v>1532</v>
      </c>
      <c r="E27" s="167">
        <v>57</v>
      </c>
      <c r="F27" s="167">
        <v>1475</v>
      </c>
      <c r="G27" s="170">
        <v>0</v>
      </c>
      <c r="H27" s="160">
        <v>0</v>
      </c>
      <c r="I27" s="168">
        <v>0</v>
      </c>
      <c r="J27" s="160">
        <v>0</v>
      </c>
      <c r="K27" s="160">
        <v>0</v>
      </c>
      <c r="L27" s="160">
        <v>0</v>
      </c>
      <c r="M27" s="169">
        <v>0</v>
      </c>
      <c r="N27" s="160">
        <v>0</v>
      </c>
      <c r="O27" s="168">
        <v>0</v>
      </c>
      <c r="P27" s="167">
        <v>0</v>
      </c>
    </row>
    <row r="28" spans="1:16" ht="27.75" customHeight="1">
      <c r="A28" s="172" t="s">
        <v>182</v>
      </c>
      <c r="B28" s="166" t="s">
        <v>15</v>
      </c>
      <c r="C28" s="171">
        <v>1532</v>
      </c>
      <c r="D28" s="167">
        <v>1532</v>
      </c>
      <c r="E28" s="167">
        <v>57</v>
      </c>
      <c r="F28" s="167">
        <v>1475</v>
      </c>
      <c r="G28" s="170">
        <v>0</v>
      </c>
      <c r="H28" s="160">
        <v>0</v>
      </c>
      <c r="I28" s="168">
        <v>0</v>
      </c>
      <c r="J28" s="160">
        <v>0</v>
      </c>
      <c r="K28" s="160">
        <v>0</v>
      </c>
      <c r="L28" s="160">
        <v>0</v>
      </c>
      <c r="M28" s="169">
        <v>0</v>
      </c>
      <c r="N28" s="160">
        <v>0</v>
      </c>
      <c r="O28" s="168">
        <v>0</v>
      </c>
      <c r="P28" s="167">
        <v>0</v>
      </c>
    </row>
    <row r="29" spans="1:16" ht="27.75" customHeight="1">
      <c r="A29" s="172" t="s">
        <v>189</v>
      </c>
      <c r="B29" s="166" t="s">
        <v>163</v>
      </c>
      <c r="C29" s="171">
        <v>1532</v>
      </c>
      <c r="D29" s="167">
        <v>1532</v>
      </c>
      <c r="E29" s="167">
        <v>57</v>
      </c>
      <c r="F29" s="167">
        <v>1475</v>
      </c>
      <c r="G29" s="170">
        <v>0</v>
      </c>
      <c r="H29" s="160">
        <v>0</v>
      </c>
      <c r="I29" s="168">
        <v>0</v>
      </c>
      <c r="J29" s="160">
        <v>0</v>
      </c>
      <c r="K29" s="160">
        <v>0</v>
      </c>
      <c r="L29" s="160">
        <v>0</v>
      </c>
      <c r="M29" s="169">
        <v>0</v>
      </c>
      <c r="N29" s="160">
        <v>0</v>
      </c>
      <c r="O29" s="168">
        <v>0</v>
      </c>
      <c r="P29" s="167">
        <v>0</v>
      </c>
    </row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mergeCells count="8">
    <mergeCell ref="I5:I6"/>
    <mergeCell ref="G5:G6"/>
    <mergeCell ref="D5:F5"/>
    <mergeCell ref="C5:C6"/>
    <mergeCell ref="J5:J6"/>
    <mergeCell ref="A4:A6"/>
    <mergeCell ref="B4:B6"/>
    <mergeCell ref="H5:H6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  <col min="19" max="256" width="9.16015625" style="0" customWidth="1"/>
  </cols>
  <sheetData>
    <row r="1" spans="1:250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</row>
    <row r="2" spans="1:250" ht="22.5" customHeight="1">
      <c r="A2" s="50" t="s">
        <v>204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2.5" customHeight="1">
      <c r="A3" s="176" t="s">
        <v>107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109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18" customHeight="1">
      <c r="A4" s="52" t="s">
        <v>124</v>
      </c>
      <c r="B4" s="52" t="s">
        <v>177</v>
      </c>
      <c r="C4" s="53" t="s">
        <v>183</v>
      </c>
      <c r="D4" s="54" t="s">
        <v>21</v>
      </c>
      <c r="E4" s="55"/>
      <c r="F4" s="55"/>
      <c r="G4" s="55"/>
      <c r="H4" s="55" t="s">
        <v>131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18.75" customHeight="1">
      <c r="A5" s="52"/>
      <c r="B5" s="52"/>
      <c r="C5" s="53"/>
      <c r="D5" s="56" t="s">
        <v>53</v>
      </c>
      <c r="E5" s="57" t="s">
        <v>112</v>
      </c>
      <c r="F5" s="57" t="s">
        <v>146</v>
      </c>
      <c r="G5" s="57" t="s">
        <v>6</v>
      </c>
      <c r="H5" s="57" t="s">
        <v>53</v>
      </c>
      <c r="I5" s="57" t="s">
        <v>112</v>
      </c>
      <c r="J5" s="57" t="s">
        <v>146</v>
      </c>
      <c r="K5" s="57" t="s">
        <v>6</v>
      </c>
      <c r="L5" s="57" t="s">
        <v>178</v>
      </c>
      <c r="M5" s="57" t="s">
        <v>173</v>
      </c>
      <c r="N5" s="57" t="s">
        <v>130</v>
      </c>
      <c r="O5" s="57" t="s">
        <v>81</v>
      </c>
      <c r="P5" s="57" t="s">
        <v>195</v>
      </c>
      <c r="Q5" s="57" t="s">
        <v>90</v>
      </c>
      <c r="R5" s="57" t="s">
        <v>5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12.75" customHeight="1">
      <c r="A6" s="58" t="s">
        <v>142</v>
      </c>
      <c r="B6" s="59" t="s">
        <v>142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9">
        <f>H6+1</f>
        <v>7</v>
      </c>
      <c r="J6" s="59">
        <f>I6+1</f>
        <v>8</v>
      </c>
      <c r="K6" s="59">
        <f>J6+1</f>
        <v>9</v>
      </c>
      <c r="L6" s="59">
        <f>K6+1</f>
        <v>10</v>
      </c>
      <c r="M6" s="59">
        <f>L6+1</f>
        <v>11</v>
      </c>
      <c r="N6" s="59">
        <f>M6+1</f>
        <v>12</v>
      </c>
      <c r="O6" s="59">
        <f>N6+1</f>
        <v>13</v>
      </c>
      <c r="P6" s="59">
        <f>O6+1</f>
        <v>14</v>
      </c>
      <c r="Q6" s="59">
        <f>P6+1</f>
        <v>15</v>
      </c>
      <c r="R6" s="59">
        <f>Q6+1</f>
        <v>16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29.25" customHeight="1">
      <c r="A7" s="175"/>
      <c r="B7" s="174" t="s">
        <v>53</v>
      </c>
      <c r="C7" s="169">
        <v>1799.2911</v>
      </c>
      <c r="D7" s="160">
        <v>306.2911</v>
      </c>
      <c r="E7" s="168">
        <v>301.7508</v>
      </c>
      <c r="F7" s="169">
        <v>3.5457</v>
      </c>
      <c r="G7" s="160">
        <v>0.9946</v>
      </c>
      <c r="H7" s="168">
        <v>1493</v>
      </c>
      <c r="I7" s="168">
        <v>910</v>
      </c>
      <c r="J7" s="168">
        <v>565</v>
      </c>
      <c r="K7" s="169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  <c r="Q7" s="160">
        <v>0</v>
      </c>
      <c r="R7" s="168">
        <v>18</v>
      </c>
      <c r="S7" s="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29.25" customHeight="1">
      <c r="A8" s="175"/>
      <c r="B8" s="174"/>
      <c r="C8" s="169">
        <v>1799.2911</v>
      </c>
      <c r="D8" s="160">
        <v>306.2911</v>
      </c>
      <c r="E8" s="168">
        <v>301.7508</v>
      </c>
      <c r="F8" s="169">
        <v>3.5457</v>
      </c>
      <c r="G8" s="160">
        <v>0.9946</v>
      </c>
      <c r="H8" s="168">
        <v>1493</v>
      </c>
      <c r="I8" s="168">
        <v>910</v>
      </c>
      <c r="J8" s="168">
        <v>565</v>
      </c>
      <c r="K8" s="169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60">
        <v>0</v>
      </c>
      <c r="R8" s="168">
        <v>18</v>
      </c>
      <c r="S8" s="6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29.25" customHeight="1">
      <c r="A9" s="175" t="s">
        <v>73</v>
      </c>
      <c r="B9" s="174" t="s">
        <v>139</v>
      </c>
      <c r="C9" s="169">
        <v>267.2911</v>
      </c>
      <c r="D9" s="160">
        <v>249.2911</v>
      </c>
      <c r="E9" s="168">
        <v>244.7508</v>
      </c>
      <c r="F9" s="169">
        <v>3.5457</v>
      </c>
      <c r="G9" s="160">
        <v>0.9946</v>
      </c>
      <c r="H9" s="168">
        <v>18</v>
      </c>
      <c r="I9" s="168">
        <v>0</v>
      </c>
      <c r="J9" s="168">
        <v>0</v>
      </c>
      <c r="K9" s="169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60">
        <v>0</v>
      </c>
      <c r="R9" s="168">
        <v>18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29.25" customHeight="1">
      <c r="A10" s="175" t="s">
        <v>20</v>
      </c>
      <c r="B10" s="174" t="s">
        <v>18</v>
      </c>
      <c r="C10" s="169">
        <v>192.7307</v>
      </c>
      <c r="D10" s="160">
        <v>174.7307</v>
      </c>
      <c r="E10" s="168">
        <v>170.6848</v>
      </c>
      <c r="F10" s="169">
        <v>3.5457</v>
      </c>
      <c r="G10" s="160">
        <v>0.5002</v>
      </c>
      <c r="H10" s="168">
        <v>18</v>
      </c>
      <c r="I10" s="168">
        <v>0</v>
      </c>
      <c r="J10" s="168">
        <v>0</v>
      </c>
      <c r="K10" s="169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60">
        <v>0</v>
      </c>
      <c r="R10" s="168">
        <v>18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29.25" customHeight="1">
      <c r="A11" s="175" t="s">
        <v>182</v>
      </c>
      <c r="B11" s="174" t="s">
        <v>15</v>
      </c>
      <c r="C11" s="169">
        <v>192.7307</v>
      </c>
      <c r="D11" s="160">
        <v>174.7307</v>
      </c>
      <c r="E11" s="168">
        <v>170.6848</v>
      </c>
      <c r="F11" s="169">
        <v>3.5457</v>
      </c>
      <c r="G11" s="160">
        <v>0.5002</v>
      </c>
      <c r="H11" s="168">
        <v>18</v>
      </c>
      <c r="I11" s="168">
        <v>0</v>
      </c>
      <c r="J11" s="168">
        <v>0</v>
      </c>
      <c r="K11" s="169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60">
        <v>0</v>
      </c>
      <c r="R11" s="168">
        <v>18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29.25" customHeight="1">
      <c r="A12" s="175" t="s">
        <v>189</v>
      </c>
      <c r="B12" s="174" t="s">
        <v>163</v>
      </c>
      <c r="C12" s="169">
        <v>192.7307</v>
      </c>
      <c r="D12" s="160">
        <v>174.7307</v>
      </c>
      <c r="E12" s="168">
        <v>170.6848</v>
      </c>
      <c r="F12" s="169">
        <v>3.5457</v>
      </c>
      <c r="G12" s="160">
        <v>0.5002</v>
      </c>
      <c r="H12" s="168">
        <v>18</v>
      </c>
      <c r="I12" s="168">
        <v>0</v>
      </c>
      <c r="J12" s="168">
        <v>0</v>
      </c>
      <c r="K12" s="169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60">
        <v>0</v>
      </c>
      <c r="R12" s="168">
        <v>18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29.25" customHeight="1">
      <c r="A13" s="175" t="s">
        <v>72</v>
      </c>
      <c r="B13" s="174" t="s">
        <v>52</v>
      </c>
      <c r="C13" s="169">
        <v>34.9904</v>
      </c>
      <c r="D13" s="160">
        <v>34.9904</v>
      </c>
      <c r="E13" s="168">
        <v>34.9904</v>
      </c>
      <c r="F13" s="169">
        <v>0</v>
      </c>
      <c r="G13" s="160">
        <v>0</v>
      </c>
      <c r="H13" s="168">
        <v>0</v>
      </c>
      <c r="I13" s="168">
        <v>0</v>
      </c>
      <c r="J13" s="168">
        <v>0</v>
      </c>
      <c r="K13" s="169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60">
        <v>0</v>
      </c>
      <c r="R13" s="168">
        <v>0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29.25" customHeight="1">
      <c r="A14" s="175" t="s">
        <v>85</v>
      </c>
      <c r="B14" s="174" t="s">
        <v>56</v>
      </c>
      <c r="C14" s="169">
        <v>34.137</v>
      </c>
      <c r="D14" s="160">
        <v>34.137</v>
      </c>
      <c r="E14" s="168">
        <v>34.137</v>
      </c>
      <c r="F14" s="169">
        <v>0</v>
      </c>
      <c r="G14" s="160">
        <v>0</v>
      </c>
      <c r="H14" s="168">
        <v>0</v>
      </c>
      <c r="I14" s="168">
        <v>0</v>
      </c>
      <c r="J14" s="168">
        <v>0</v>
      </c>
      <c r="K14" s="169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60">
        <v>0</v>
      </c>
      <c r="R14" s="168"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29.25" customHeight="1">
      <c r="A15" s="175" t="s">
        <v>156</v>
      </c>
      <c r="B15" s="174" t="s">
        <v>24</v>
      </c>
      <c r="C15" s="169">
        <v>34.137</v>
      </c>
      <c r="D15" s="160">
        <v>34.137</v>
      </c>
      <c r="E15" s="168">
        <v>34.137</v>
      </c>
      <c r="F15" s="169">
        <v>0</v>
      </c>
      <c r="G15" s="160">
        <v>0</v>
      </c>
      <c r="H15" s="168">
        <v>0</v>
      </c>
      <c r="I15" s="168">
        <v>0</v>
      </c>
      <c r="J15" s="168">
        <v>0</v>
      </c>
      <c r="K15" s="169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60">
        <v>0</v>
      </c>
      <c r="R15" s="168"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29.25" customHeight="1">
      <c r="A16" s="175" t="s">
        <v>125</v>
      </c>
      <c r="B16" s="174" t="s">
        <v>97</v>
      </c>
      <c r="C16" s="169">
        <v>0.8534</v>
      </c>
      <c r="D16" s="160">
        <v>0.8534</v>
      </c>
      <c r="E16" s="168">
        <v>0.8534</v>
      </c>
      <c r="F16" s="169">
        <v>0</v>
      </c>
      <c r="G16" s="160">
        <v>0</v>
      </c>
      <c r="H16" s="168">
        <v>0</v>
      </c>
      <c r="I16" s="168">
        <v>0</v>
      </c>
      <c r="J16" s="168">
        <v>0</v>
      </c>
      <c r="K16" s="169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60">
        <v>0</v>
      </c>
      <c r="R16" s="168"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29.25" customHeight="1">
      <c r="A17" s="175" t="s">
        <v>42</v>
      </c>
      <c r="B17" s="174" t="s">
        <v>101</v>
      </c>
      <c r="C17" s="169">
        <v>0.8534</v>
      </c>
      <c r="D17" s="160">
        <v>0.8534</v>
      </c>
      <c r="E17" s="168">
        <v>0.8534</v>
      </c>
      <c r="F17" s="169">
        <v>0</v>
      </c>
      <c r="G17" s="160">
        <v>0</v>
      </c>
      <c r="H17" s="168">
        <v>0</v>
      </c>
      <c r="I17" s="168">
        <v>0</v>
      </c>
      <c r="J17" s="168">
        <v>0</v>
      </c>
      <c r="K17" s="169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60">
        <v>0</v>
      </c>
      <c r="R17" s="168"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29.25" customHeight="1">
      <c r="A18" s="175" t="s">
        <v>2</v>
      </c>
      <c r="B18" s="174" t="s">
        <v>220</v>
      </c>
      <c r="C18" s="169">
        <v>19.0878</v>
      </c>
      <c r="D18" s="160">
        <v>19.0878</v>
      </c>
      <c r="E18" s="168">
        <v>18.5934</v>
      </c>
      <c r="F18" s="169">
        <v>0</v>
      </c>
      <c r="G18" s="160">
        <v>0.4944</v>
      </c>
      <c r="H18" s="168">
        <v>0</v>
      </c>
      <c r="I18" s="168">
        <v>0</v>
      </c>
      <c r="J18" s="168">
        <v>0</v>
      </c>
      <c r="K18" s="169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60">
        <v>0</v>
      </c>
      <c r="R18" s="168"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29.25" customHeight="1">
      <c r="A19" s="175" t="s">
        <v>237</v>
      </c>
      <c r="B19" s="174" t="s">
        <v>161</v>
      </c>
      <c r="C19" s="169">
        <v>19.0878</v>
      </c>
      <c r="D19" s="160">
        <v>19.0878</v>
      </c>
      <c r="E19" s="168">
        <v>18.5934</v>
      </c>
      <c r="F19" s="169">
        <v>0</v>
      </c>
      <c r="G19" s="160">
        <v>0.4944</v>
      </c>
      <c r="H19" s="168">
        <v>0</v>
      </c>
      <c r="I19" s="168">
        <v>0</v>
      </c>
      <c r="J19" s="168">
        <v>0</v>
      </c>
      <c r="K19" s="169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60">
        <v>0</v>
      </c>
      <c r="R19" s="168"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18" ht="29.25" customHeight="1">
      <c r="A20" s="175" t="s">
        <v>98</v>
      </c>
      <c r="B20" s="174" t="s">
        <v>230</v>
      </c>
      <c r="C20" s="169">
        <v>12.2604</v>
      </c>
      <c r="D20" s="160">
        <v>12.2604</v>
      </c>
      <c r="E20" s="168">
        <v>11.766</v>
      </c>
      <c r="F20" s="169">
        <v>0</v>
      </c>
      <c r="G20" s="160">
        <v>0.4944</v>
      </c>
      <c r="H20" s="168">
        <v>0</v>
      </c>
      <c r="I20" s="168">
        <v>0</v>
      </c>
      <c r="J20" s="168">
        <v>0</v>
      </c>
      <c r="K20" s="169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60">
        <v>0</v>
      </c>
      <c r="R20" s="168">
        <v>0</v>
      </c>
    </row>
    <row r="21" spans="1:18" ht="29.25" customHeight="1">
      <c r="A21" s="175" t="s">
        <v>159</v>
      </c>
      <c r="B21" s="174" t="s">
        <v>8</v>
      </c>
      <c r="C21" s="169">
        <v>6.8274</v>
      </c>
      <c r="D21" s="160">
        <v>6.8274</v>
      </c>
      <c r="E21" s="168">
        <v>6.8274</v>
      </c>
      <c r="F21" s="169">
        <v>0</v>
      </c>
      <c r="G21" s="160">
        <v>0</v>
      </c>
      <c r="H21" s="168">
        <v>0</v>
      </c>
      <c r="I21" s="168">
        <v>0</v>
      </c>
      <c r="J21" s="168">
        <v>0</v>
      </c>
      <c r="K21" s="169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60">
        <v>0</v>
      </c>
      <c r="R21" s="168">
        <v>0</v>
      </c>
    </row>
    <row r="22" spans="1:18" ht="29.25" customHeight="1">
      <c r="A22" s="175" t="s">
        <v>51</v>
      </c>
      <c r="B22" s="174" t="s">
        <v>29</v>
      </c>
      <c r="C22" s="169">
        <v>20.4822</v>
      </c>
      <c r="D22" s="160">
        <v>20.4822</v>
      </c>
      <c r="E22" s="168">
        <v>20.4822</v>
      </c>
      <c r="F22" s="169">
        <v>0</v>
      </c>
      <c r="G22" s="160">
        <v>0</v>
      </c>
      <c r="H22" s="168">
        <v>0</v>
      </c>
      <c r="I22" s="168">
        <v>0</v>
      </c>
      <c r="J22" s="168">
        <v>0</v>
      </c>
      <c r="K22" s="169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60">
        <v>0</v>
      </c>
      <c r="R22" s="168">
        <v>0</v>
      </c>
    </row>
    <row r="23" spans="1:18" ht="29.25" customHeight="1">
      <c r="A23" s="175" t="s">
        <v>208</v>
      </c>
      <c r="B23" s="174" t="s">
        <v>7</v>
      </c>
      <c r="C23" s="169">
        <v>20.4822</v>
      </c>
      <c r="D23" s="160">
        <v>20.4822</v>
      </c>
      <c r="E23" s="168">
        <v>20.4822</v>
      </c>
      <c r="F23" s="169">
        <v>0</v>
      </c>
      <c r="G23" s="160">
        <v>0</v>
      </c>
      <c r="H23" s="168">
        <v>0</v>
      </c>
      <c r="I23" s="168">
        <v>0</v>
      </c>
      <c r="J23" s="168">
        <v>0</v>
      </c>
      <c r="K23" s="169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60">
        <v>0</v>
      </c>
      <c r="R23" s="168">
        <v>0</v>
      </c>
    </row>
    <row r="24" spans="1:18" ht="29.25" customHeight="1">
      <c r="A24" s="175" t="s">
        <v>106</v>
      </c>
      <c r="B24" s="174" t="s">
        <v>88</v>
      </c>
      <c r="C24" s="169">
        <v>20.4822</v>
      </c>
      <c r="D24" s="160">
        <v>20.4822</v>
      </c>
      <c r="E24" s="168">
        <v>20.4822</v>
      </c>
      <c r="F24" s="169">
        <v>0</v>
      </c>
      <c r="G24" s="160">
        <v>0</v>
      </c>
      <c r="H24" s="168">
        <v>0</v>
      </c>
      <c r="I24" s="168">
        <v>0</v>
      </c>
      <c r="J24" s="168">
        <v>0</v>
      </c>
      <c r="K24" s="169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60">
        <v>0</v>
      </c>
      <c r="R24" s="168">
        <v>0</v>
      </c>
    </row>
    <row r="25" spans="1:18" ht="29.25" customHeight="1">
      <c r="A25" s="175" t="s">
        <v>19</v>
      </c>
      <c r="B25" s="174" t="s">
        <v>36</v>
      </c>
      <c r="C25" s="169">
        <v>1532</v>
      </c>
      <c r="D25" s="160">
        <v>57</v>
      </c>
      <c r="E25" s="168">
        <v>57</v>
      </c>
      <c r="F25" s="169">
        <v>0</v>
      </c>
      <c r="G25" s="160">
        <v>0</v>
      </c>
      <c r="H25" s="168">
        <v>1475</v>
      </c>
      <c r="I25" s="168">
        <v>910</v>
      </c>
      <c r="J25" s="168">
        <v>565</v>
      </c>
      <c r="K25" s="169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60">
        <v>0</v>
      </c>
      <c r="R25" s="168">
        <v>0</v>
      </c>
    </row>
    <row r="26" spans="1:18" ht="29.25" customHeight="1">
      <c r="A26" s="175" t="s">
        <v>20</v>
      </c>
      <c r="B26" s="174" t="s">
        <v>18</v>
      </c>
      <c r="C26" s="169">
        <v>1532</v>
      </c>
      <c r="D26" s="160">
        <v>57</v>
      </c>
      <c r="E26" s="168">
        <v>57</v>
      </c>
      <c r="F26" s="169">
        <v>0</v>
      </c>
      <c r="G26" s="160">
        <v>0</v>
      </c>
      <c r="H26" s="168">
        <v>1475</v>
      </c>
      <c r="I26" s="168">
        <v>910</v>
      </c>
      <c r="J26" s="168">
        <v>565</v>
      </c>
      <c r="K26" s="169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  <c r="Q26" s="160">
        <v>0</v>
      </c>
      <c r="R26" s="168">
        <v>0</v>
      </c>
    </row>
    <row r="27" spans="1:18" ht="29.25" customHeight="1">
      <c r="A27" s="175" t="s">
        <v>182</v>
      </c>
      <c r="B27" s="174" t="s">
        <v>15</v>
      </c>
      <c r="C27" s="169">
        <v>1532</v>
      </c>
      <c r="D27" s="160">
        <v>57</v>
      </c>
      <c r="E27" s="168">
        <v>57</v>
      </c>
      <c r="F27" s="169">
        <v>0</v>
      </c>
      <c r="G27" s="160">
        <v>0</v>
      </c>
      <c r="H27" s="168">
        <v>1475</v>
      </c>
      <c r="I27" s="168">
        <v>910</v>
      </c>
      <c r="J27" s="168">
        <v>565</v>
      </c>
      <c r="K27" s="169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60">
        <v>0</v>
      </c>
      <c r="R27" s="168">
        <v>0</v>
      </c>
    </row>
    <row r="28" spans="1:18" ht="29.25" customHeight="1">
      <c r="A28" s="175" t="s">
        <v>189</v>
      </c>
      <c r="B28" s="174" t="s">
        <v>163</v>
      </c>
      <c r="C28" s="169">
        <v>1532</v>
      </c>
      <c r="D28" s="160">
        <v>57</v>
      </c>
      <c r="E28" s="168">
        <v>57</v>
      </c>
      <c r="F28" s="169">
        <v>0</v>
      </c>
      <c r="G28" s="160">
        <v>0</v>
      </c>
      <c r="H28" s="168">
        <v>1475</v>
      </c>
      <c r="I28" s="168">
        <v>910</v>
      </c>
      <c r="J28" s="168">
        <v>565</v>
      </c>
      <c r="K28" s="169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60">
        <v>0</v>
      </c>
      <c r="R28" s="168">
        <v>0</v>
      </c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  <col min="19" max="256" width="9.16015625" style="0" customWidth="1"/>
  </cols>
  <sheetData>
    <row r="1" spans="1:6" ht="10.5" customHeight="1">
      <c r="A1" s="3" t="s">
        <v>149</v>
      </c>
      <c r="D1" s="4"/>
      <c r="F1" s="5"/>
    </row>
    <row r="2" spans="1:6" ht="28.5" customHeight="1">
      <c r="A2" s="2" t="s">
        <v>192</v>
      </c>
      <c r="B2" s="2"/>
      <c r="C2" s="2"/>
      <c r="D2" s="2"/>
      <c r="E2" s="6"/>
      <c r="F2" s="6"/>
    </row>
    <row r="3" spans="1:8" ht="21.75" customHeight="1">
      <c r="A3" s="165" t="s">
        <v>107</v>
      </c>
      <c r="B3" s="7"/>
      <c r="C3" s="7"/>
      <c r="E3" s="8"/>
      <c r="F3" s="9" t="s">
        <v>218</v>
      </c>
      <c r="G3" s="10"/>
      <c r="H3" s="10"/>
    </row>
    <row r="4" spans="1:6" ht="21.75" customHeight="1">
      <c r="A4" s="11" t="s">
        <v>240</v>
      </c>
      <c r="B4" s="12"/>
      <c r="C4" s="13" t="s">
        <v>78</v>
      </c>
      <c r="D4" s="12"/>
      <c r="E4" s="13" t="s">
        <v>121</v>
      </c>
      <c r="F4" s="12"/>
    </row>
    <row r="5" spans="1:6" ht="15" customHeight="1">
      <c r="A5" s="14" t="s">
        <v>41</v>
      </c>
      <c r="B5" s="15">
        <f>SUM(B6:B7)</f>
        <v>1799.2911</v>
      </c>
      <c r="C5" s="16" t="s">
        <v>144</v>
      </c>
      <c r="D5" s="161">
        <v>0</v>
      </c>
      <c r="E5" s="17" t="s">
        <v>223</v>
      </c>
      <c r="F5" s="26">
        <f>SUM(F6:F8)</f>
        <v>306.29110000000003</v>
      </c>
    </row>
    <row r="6" spans="1:8" ht="15" customHeight="1">
      <c r="A6" s="14" t="s">
        <v>231</v>
      </c>
      <c r="B6" s="161">
        <v>324.2911</v>
      </c>
      <c r="C6" s="18" t="s">
        <v>102</v>
      </c>
      <c r="D6" s="161">
        <v>0</v>
      </c>
      <c r="E6" s="19" t="s">
        <v>50</v>
      </c>
      <c r="F6" s="160">
        <v>301.7508</v>
      </c>
      <c r="G6" s="3"/>
      <c r="H6" s="3"/>
    </row>
    <row r="7" spans="1:8" ht="15" customHeight="1">
      <c r="A7" s="20" t="s">
        <v>135</v>
      </c>
      <c r="B7" s="161">
        <v>1475</v>
      </c>
      <c r="C7" s="16" t="s">
        <v>118</v>
      </c>
      <c r="D7" s="161">
        <v>0</v>
      </c>
      <c r="E7" s="17" t="s">
        <v>38</v>
      </c>
      <c r="F7" s="162">
        <v>3.5457</v>
      </c>
      <c r="G7" s="3"/>
      <c r="H7" s="3"/>
    </row>
    <row r="8" spans="1:6" ht="15" customHeight="1">
      <c r="A8" s="14" t="s">
        <v>67</v>
      </c>
      <c r="B8" s="161">
        <v>0</v>
      </c>
      <c r="C8" s="16" t="s">
        <v>201</v>
      </c>
      <c r="D8" s="161">
        <v>0</v>
      </c>
      <c r="E8" s="17" t="s">
        <v>37</v>
      </c>
      <c r="F8" s="160">
        <v>0.9946</v>
      </c>
    </row>
    <row r="9" spans="1:7" ht="15" customHeight="1">
      <c r="A9" s="14" t="s">
        <v>25</v>
      </c>
      <c r="B9" s="179">
        <v>0</v>
      </c>
      <c r="C9" s="16" t="s">
        <v>213</v>
      </c>
      <c r="D9" s="161">
        <v>0</v>
      </c>
      <c r="E9" s="17" t="s">
        <v>207</v>
      </c>
      <c r="F9" s="24">
        <f>SUM(F10:F19)</f>
        <v>1493</v>
      </c>
      <c r="G9" s="22"/>
    </row>
    <row r="10" spans="1:6" ht="15" customHeight="1">
      <c r="A10" s="14"/>
      <c r="B10" s="158"/>
      <c r="C10" s="21" t="s">
        <v>169</v>
      </c>
      <c r="D10" s="161">
        <v>0</v>
      </c>
      <c r="E10" s="141" t="s">
        <v>50</v>
      </c>
      <c r="F10" s="162">
        <v>910</v>
      </c>
    </row>
    <row r="11" spans="1:6" ht="15" customHeight="1">
      <c r="A11" s="23"/>
      <c r="B11" s="134"/>
      <c r="C11" s="16" t="s">
        <v>200</v>
      </c>
      <c r="D11" s="161">
        <v>1724.7307</v>
      </c>
      <c r="E11" s="17" t="s">
        <v>38</v>
      </c>
      <c r="F11" s="161">
        <v>565</v>
      </c>
    </row>
    <row r="12" spans="1:7" ht="15" customHeight="1">
      <c r="A12" s="25"/>
      <c r="B12" s="134"/>
      <c r="C12" s="21" t="s">
        <v>165</v>
      </c>
      <c r="D12" s="161">
        <v>34.9904</v>
      </c>
      <c r="E12" s="17" t="s">
        <v>37</v>
      </c>
      <c r="F12" s="161">
        <v>0</v>
      </c>
      <c r="G12" s="22"/>
    </row>
    <row r="13" spans="1:7" ht="15" customHeight="1">
      <c r="A13" s="25"/>
      <c r="B13" s="131"/>
      <c r="C13" s="23" t="s">
        <v>111</v>
      </c>
      <c r="D13" s="177">
        <v>0</v>
      </c>
      <c r="E13" s="17" t="s">
        <v>137</v>
      </c>
      <c r="F13" s="161">
        <v>0</v>
      </c>
      <c r="G13" s="22"/>
    </row>
    <row r="14" spans="1:7" ht="15" customHeight="1">
      <c r="A14" s="25"/>
      <c r="B14" s="131"/>
      <c r="C14" s="27" t="s">
        <v>120</v>
      </c>
      <c r="D14" s="161">
        <v>19.0878</v>
      </c>
      <c r="E14" s="141" t="s">
        <v>95</v>
      </c>
      <c r="F14" s="161">
        <v>0</v>
      </c>
      <c r="G14" s="22"/>
    </row>
    <row r="15" spans="1:7" ht="15" customHeight="1">
      <c r="A15" s="28"/>
      <c r="B15" s="26"/>
      <c r="C15" s="29" t="s">
        <v>176</v>
      </c>
      <c r="D15" s="161">
        <v>0</v>
      </c>
      <c r="E15" s="141" t="s">
        <v>191</v>
      </c>
      <c r="F15" s="161">
        <v>0</v>
      </c>
      <c r="G15" s="22"/>
    </row>
    <row r="16" spans="1:7" ht="15" customHeight="1">
      <c r="A16" s="30"/>
      <c r="B16" s="31"/>
      <c r="C16" s="29" t="s">
        <v>58</v>
      </c>
      <c r="D16" s="161">
        <v>0</v>
      </c>
      <c r="E16" s="141" t="s">
        <v>40</v>
      </c>
      <c r="F16" s="161">
        <v>0</v>
      </c>
      <c r="G16" s="139"/>
    </row>
    <row r="17" spans="1:7" ht="15" customHeight="1">
      <c r="A17" s="30"/>
      <c r="B17" s="31"/>
      <c r="C17" s="29" t="s">
        <v>82</v>
      </c>
      <c r="D17" s="161">
        <v>0</v>
      </c>
      <c r="E17" s="141" t="s">
        <v>119</v>
      </c>
      <c r="F17" s="161">
        <v>0</v>
      </c>
      <c r="G17" s="22"/>
    </row>
    <row r="18" spans="1:7" ht="15" customHeight="1">
      <c r="A18" s="32"/>
      <c r="B18" s="31"/>
      <c r="C18" s="29" t="s">
        <v>203</v>
      </c>
      <c r="D18" s="161">
        <v>0</v>
      </c>
      <c r="E18" s="17" t="s">
        <v>211</v>
      </c>
      <c r="F18" s="160">
        <v>0</v>
      </c>
      <c r="G18" s="3"/>
    </row>
    <row r="19" spans="1:7" ht="15" customHeight="1">
      <c r="A19" s="33"/>
      <c r="B19" s="31"/>
      <c r="C19" s="29" t="s">
        <v>12</v>
      </c>
      <c r="D19" s="161">
        <v>0</v>
      </c>
      <c r="E19" s="17" t="s">
        <v>199</v>
      </c>
      <c r="F19" s="163">
        <v>18</v>
      </c>
      <c r="G19" s="3"/>
    </row>
    <row r="20" spans="1:7" ht="15" customHeight="1">
      <c r="A20" s="32" t="s">
        <v>46</v>
      </c>
      <c r="B20" s="26">
        <f>SUM(B5+B8+B9)</f>
        <v>1799.2911</v>
      </c>
      <c r="C20" s="29" t="s">
        <v>91</v>
      </c>
      <c r="D20" s="161">
        <v>0</v>
      </c>
      <c r="E20" s="34"/>
      <c r="F20" s="35"/>
      <c r="G20" s="3"/>
    </row>
    <row r="21" spans="1:7" ht="15" customHeight="1">
      <c r="A21" s="36"/>
      <c r="B21" s="26"/>
      <c r="C21" s="29" t="s">
        <v>193</v>
      </c>
      <c r="D21" s="161">
        <v>0</v>
      </c>
      <c r="E21" s="37"/>
      <c r="F21" s="38"/>
      <c r="G21" s="3"/>
    </row>
    <row r="22" spans="1:7" ht="15" customHeight="1">
      <c r="A22" s="36"/>
      <c r="B22" s="39"/>
      <c r="C22" s="29" t="s">
        <v>206</v>
      </c>
      <c r="D22" s="161">
        <v>0</v>
      </c>
      <c r="E22" s="34"/>
      <c r="F22" s="40"/>
      <c r="G22" s="3"/>
    </row>
    <row r="23" spans="1:8" ht="15" customHeight="1">
      <c r="A23" s="25"/>
      <c r="B23" s="39"/>
      <c r="C23" s="29" t="s">
        <v>228</v>
      </c>
      <c r="D23" s="161">
        <v>0</v>
      </c>
      <c r="E23" s="37"/>
      <c r="F23" s="40"/>
      <c r="G23" s="3"/>
      <c r="H23" s="3"/>
    </row>
    <row r="24" spans="1:8" ht="15" customHeight="1">
      <c r="A24" s="14" t="s">
        <v>141</v>
      </c>
      <c r="B24" s="15">
        <f>SUM(B25:B27)</f>
        <v>0</v>
      </c>
      <c r="C24" s="41" t="s">
        <v>87</v>
      </c>
      <c r="D24" s="161">
        <v>20.4822</v>
      </c>
      <c r="E24" s="37"/>
      <c r="F24" s="40"/>
      <c r="G24" s="3"/>
      <c r="H24" s="3"/>
    </row>
    <row r="25" spans="1:7" ht="15" customHeight="1">
      <c r="A25" s="20" t="s">
        <v>16</v>
      </c>
      <c r="B25" s="160">
        <v>0</v>
      </c>
      <c r="C25" s="41" t="s">
        <v>11</v>
      </c>
      <c r="D25" s="161">
        <v>0</v>
      </c>
      <c r="E25" s="37"/>
      <c r="F25" s="40"/>
      <c r="G25" s="3"/>
    </row>
    <row r="26" spans="1:7" ht="15" customHeight="1">
      <c r="A26" s="20" t="s">
        <v>3</v>
      </c>
      <c r="B26" s="162">
        <v>0</v>
      </c>
      <c r="C26" s="41" t="s">
        <v>174</v>
      </c>
      <c r="D26" s="161">
        <v>0</v>
      </c>
      <c r="E26" s="37"/>
      <c r="F26" s="40"/>
      <c r="G26" s="3"/>
    </row>
    <row r="27" spans="1:7" ht="15" customHeight="1">
      <c r="A27" s="20" t="s">
        <v>225</v>
      </c>
      <c r="B27" s="178">
        <v>0</v>
      </c>
      <c r="C27" s="41" t="s">
        <v>239</v>
      </c>
      <c r="D27" s="161">
        <v>0</v>
      </c>
      <c r="E27" s="34"/>
      <c r="F27" s="40"/>
      <c r="G27" s="3"/>
    </row>
    <row r="28" spans="1:7" ht="15" customHeight="1">
      <c r="A28" s="42"/>
      <c r="B28" s="157"/>
      <c r="C28" s="147" t="s">
        <v>64</v>
      </c>
      <c r="D28" s="161">
        <v>0</v>
      </c>
      <c r="E28" s="34"/>
      <c r="F28" s="40"/>
      <c r="G28" s="3"/>
    </row>
    <row r="29" spans="1:7" ht="15" customHeight="1">
      <c r="A29" s="42"/>
      <c r="B29" s="44"/>
      <c r="C29" s="29" t="s">
        <v>160</v>
      </c>
      <c r="D29" s="161">
        <v>0</v>
      </c>
      <c r="E29" s="34"/>
      <c r="F29" s="40"/>
      <c r="G29" s="3"/>
    </row>
    <row r="30" spans="1:7" ht="15" customHeight="1">
      <c r="A30" s="42"/>
      <c r="B30" s="43"/>
      <c r="C30" s="29" t="s">
        <v>68</v>
      </c>
      <c r="D30" s="161">
        <v>0</v>
      </c>
      <c r="E30" s="34"/>
      <c r="F30" s="40"/>
      <c r="G30" s="3"/>
    </row>
    <row r="31" spans="1:7" ht="15" customHeight="1">
      <c r="A31" s="42"/>
      <c r="B31" s="43"/>
      <c r="C31" s="29" t="s">
        <v>110</v>
      </c>
      <c r="D31" s="161">
        <v>0</v>
      </c>
      <c r="E31" s="34"/>
      <c r="F31" s="40"/>
      <c r="G31" s="3"/>
    </row>
    <row r="32" spans="1:7" ht="15" customHeight="1">
      <c r="A32" s="32"/>
      <c r="B32" s="31"/>
      <c r="C32" s="29" t="s">
        <v>198</v>
      </c>
      <c r="D32" s="160">
        <v>0</v>
      </c>
      <c r="E32" s="37"/>
      <c r="F32" s="40"/>
      <c r="G32" s="3"/>
    </row>
    <row r="33" spans="1:8" ht="15" customHeight="1">
      <c r="A33" s="45" t="s">
        <v>243</v>
      </c>
      <c r="B33" s="26">
        <f>SUM(B20+B24)</f>
        <v>1799.2911</v>
      </c>
      <c r="C33" s="46" t="s">
        <v>48</v>
      </c>
      <c r="D33" s="24">
        <f>SUM(D5:D32)</f>
        <v>1799.2911</v>
      </c>
      <c r="E33" s="46" t="s">
        <v>48</v>
      </c>
      <c r="F33" s="47">
        <f>SUM(F5,F9)</f>
        <v>1799.2911</v>
      </c>
      <c r="G33" s="3"/>
      <c r="H33" s="3"/>
    </row>
    <row r="34" spans="1:4" ht="15.75" customHeight="1">
      <c r="A34" s="3"/>
      <c r="B34" s="3"/>
      <c r="C34" s="3"/>
      <c r="D34" s="48"/>
    </row>
    <row r="35" ht="9.75" customHeight="1">
      <c r="D35" s="3"/>
    </row>
    <row r="36" ht="9.75" customHeight="1">
      <c r="D36" s="3"/>
    </row>
  </sheetData>
  <sheetProtection/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  <col min="19" max="256" width="9.16015625" style="0" customWidth="1"/>
  </cols>
  <sheetData>
    <row r="1" spans="1:250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</row>
    <row r="2" spans="1:250" ht="22.5" customHeight="1">
      <c r="A2" s="50" t="s">
        <v>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2.5" customHeight="1">
      <c r="A3" s="176" t="s">
        <v>107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 t="s">
        <v>109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</row>
    <row r="4" spans="1:250" ht="18" customHeight="1">
      <c r="A4" s="52" t="s">
        <v>124</v>
      </c>
      <c r="B4" s="52" t="s">
        <v>177</v>
      </c>
      <c r="C4" s="53" t="s">
        <v>183</v>
      </c>
      <c r="D4" s="54" t="s">
        <v>21</v>
      </c>
      <c r="E4" s="55"/>
      <c r="F4" s="55"/>
      <c r="G4" s="55"/>
      <c r="H4" s="55" t="s">
        <v>131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18.75" customHeight="1">
      <c r="A5" s="52"/>
      <c r="B5" s="52"/>
      <c r="C5" s="53"/>
      <c r="D5" s="56" t="s">
        <v>53</v>
      </c>
      <c r="E5" s="57" t="s">
        <v>112</v>
      </c>
      <c r="F5" s="57" t="s">
        <v>146</v>
      </c>
      <c r="G5" s="57" t="s">
        <v>6</v>
      </c>
      <c r="H5" s="57" t="s">
        <v>53</v>
      </c>
      <c r="I5" s="57" t="s">
        <v>112</v>
      </c>
      <c r="J5" s="57" t="s">
        <v>146</v>
      </c>
      <c r="K5" s="57" t="s">
        <v>6</v>
      </c>
      <c r="L5" s="57" t="s">
        <v>178</v>
      </c>
      <c r="M5" s="57" t="s">
        <v>173</v>
      </c>
      <c r="N5" s="57" t="s">
        <v>130</v>
      </c>
      <c r="O5" s="57" t="s">
        <v>81</v>
      </c>
      <c r="P5" s="57" t="s">
        <v>195</v>
      </c>
      <c r="Q5" s="57" t="s">
        <v>90</v>
      </c>
      <c r="R5" s="57" t="s">
        <v>5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12.75" customHeight="1">
      <c r="A6" s="58" t="s">
        <v>142</v>
      </c>
      <c r="B6" s="59" t="s">
        <v>142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f>G6+1</f>
        <v>6</v>
      </c>
      <c r="I6" s="59">
        <f>H6+1</f>
        <v>7</v>
      </c>
      <c r="J6" s="59">
        <f>I6+1</f>
        <v>8</v>
      </c>
      <c r="K6" s="59">
        <f>J6+1</f>
        <v>9</v>
      </c>
      <c r="L6" s="59">
        <f>K6+1</f>
        <v>10</v>
      </c>
      <c r="M6" s="59">
        <f>L6+1</f>
        <v>11</v>
      </c>
      <c r="N6" s="59">
        <f>M6+1</f>
        <v>12</v>
      </c>
      <c r="O6" s="59">
        <f>N6+1</f>
        <v>13</v>
      </c>
      <c r="P6" s="59">
        <f>O6+1</f>
        <v>14</v>
      </c>
      <c r="Q6" s="59">
        <f>P6+1</f>
        <v>15</v>
      </c>
      <c r="R6" s="59">
        <f>Q6+1</f>
        <v>16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29.25" customHeight="1">
      <c r="A7" s="175"/>
      <c r="B7" s="174" t="s">
        <v>53</v>
      </c>
      <c r="C7" s="169">
        <v>1799.2911</v>
      </c>
      <c r="D7" s="160">
        <v>306.2911</v>
      </c>
      <c r="E7" s="168">
        <v>301.7508</v>
      </c>
      <c r="F7" s="169">
        <v>3.5457</v>
      </c>
      <c r="G7" s="160">
        <v>0.9946</v>
      </c>
      <c r="H7" s="168">
        <v>1493</v>
      </c>
      <c r="I7" s="168">
        <v>910</v>
      </c>
      <c r="J7" s="168">
        <v>565</v>
      </c>
      <c r="K7" s="169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  <c r="Q7" s="160">
        <v>0</v>
      </c>
      <c r="R7" s="168">
        <v>18</v>
      </c>
      <c r="S7" s="60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29.25" customHeight="1">
      <c r="A8" s="175"/>
      <c r="B8" s="174"/>
      <c r="C8" s="169">
        <v>1799.2911</v>
      </c>
      <c r="D8" s="160">
        <v>306.2911</v>
      </c>
      <c r="E8" s="168">
        <v>301.7508</v>
      </c>
      <c r="F8" s="169">
        <v>3.5457</v>
      </c>
      <c r="G8" s="160">
        <v>0.9946</v>
      </c>
      <c r="H8" s="168">
        <v>1493</v>
      </c>
      <c r="I8" s="168">
        <v>910</v>
      </c>
      <c r="J8" s="168">
        <v>565</v>
      </c>
      <c r="K8" s="169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60">
        <v>0</v>
      </c>
      <c r="R8" s="168">
        <v>18</v>
      </c>
      <c r="S8" s="60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29.25" customHeight="1">
      <c r="A9" s="175" t="s">
        <v>73</v>
      </c>
      <c r="B9" s="174" t="s">
        <v>139</v>
      </c>
      <c r="C9" s="169">
        <v>267.2911</v>
      </c>
      <c r="D9" s="160">
        <v>249.2911</v>
      </c>
      <c r="E9" s="168">
        <v>244.7508</v>
      </c>
      <c r="F9" s="169">
        <v>3.5457</v>
      </c>
      <c r="G9" s="160">
        <v>0.9946</v>
      </c>
      <c r="H9" s="168">
        <v>18</v>
      </c>
      <c r="I9" s="168">
        <v>0</v>
      </c>
      <c r="J9" s="168">
        <v>0</v>
      </c>
      <c r="K9" s="169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60">
        <v>0</v>
      </c>
      <c r="R9" s="168">
        <v>18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29.25" customHeight="1">
      <c r="A10" s="175" t="s">
        <v>20</v>
      </c>
      <c r="B10" s="174" t="s">
        <v>18</v>
      </c>
      <c r="C10" s="169">
        <v>192.7307</v>
      </c>
      <c r="D10" s="160">
        <v>174.7307</v>
      </c>
      <c r="E10" s="168">
        <v>170.6848</v>
      </c>
      <c r="F10" s="169">
        <v>3.5457</v>
      </c>
      <c r="G10" s="160">
        <v>0.5002</v>
      </c>
      <c r="H10" s="168">
        <v>18</v>
      </c>
      <c r="I10" s="168">
        <v>0</v>
      </c>
      <c r="J10" s="168">
        <v>0</v>
      </c>
      <c r="K10" s="169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60">
        <v>0</v>
      </c>
      <c r="R10" s="168">
        <v>18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29.25" customHeight="1">
      <c r="A11" s="175" t="s">
        <v>182</v>
      </c>
      <c r="B11" s="174" t="s">
        <v>15</v>
      </c>
      <c r="C11" s="169">
        <v>192.7307</v>
      </c>
      <c r="D11" s="160">
        <v>174.7307</v>
      </c>
      <c r="E11" s="168">
        <v>170.6848</v>
      </c>
      <c r="F11" s="169">
        <v>3.5457</v>
      </c>
      <c r="G11" s="160">
        <v>0.5002</v>
      </c>
      <c r="H11" s="168">
        <v>18</v>
      </c>
      <c r="I11" s="168">
        <v>0</v>
      </c>
      <c r="J11" s="168">
        <v>0</v>
      </c>
      <c r="K11" s="169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60">
        <v>0</v>
      </c>
      <c r="R11" s="168">
        <v>18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29.25" customHeight="1">
      <c r="A12" s="175" t="s">
        <v>189</v>
      </c>
      <c r="B12" s="174" t="s">
        <v>163</v>
      </c>
      <c r="C12" s="169">
        <v>192.7307</v>
      </c>
      <c r="D12" s="160">
        <v>174.7307</v>
      </c>
      <c r="E12" s="168">
        <v>170.6848</v>
      </c>
      <c r="F12" s="169">
        <v>3.5457</v>
      </c>
      <c r="G12" s="160">
        <v>0.5002</v>
      </c>
      <c r="H12" s="168">
        <v>18</v>
      </c>
      <c r="I12" s="168">
        <v>0</v>
      </c>
      <c r="J12" s="168">
        <v>0</v>
      </c>
      <c r="K12" s="169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60">
        <v>0</v>
      </c>
      <c r="R12" s="168">
        <v>18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29.25" customHeight="1">
      <c r="A13" s="175" t="s">
        <v>72</v>
      </c>
      <c r="B13" s="174" t="s">
        <v>52</v>
      </c>
      <c r="C13" s="169">
        <v>34.9904</v>
      </c>
      <c r="D13" s="160">
        <v>34.9904</v>
      </c>
      <c r="E13" s="168">
        <v>34.9904</v>
      </c>
      <c r="F13" s="169">
        <v>0</v>
      </c>
      <c r="G13" s="160">
        <v>0</v>
      </c>
      <c r="H13" s="168">
        <v>0</v>
      </c>
      <c r="I13" s="168">
        <v>0</v>
      </c>
      <c r="J13" s="168">
        <v>0</v>
      </c>
      <c r="K13" s="169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60">
        <v>0</v>
      </c>
      <c r="R13" s="168">
        <v>0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29.25" customHeight="1">
      <c r="A14" s="175" t="s">
        <v>85</v>
      </c>
      <c r="B14" s="174" t="s">
        <v>56</v>
      </c>
      <c r="C14" s="169">
        <v>34.137</v>
      </c>
      <c r="D14" s="160">
        <v>34.137</v>
      </c>
      <c r="E14" s="168">
        <v>34.137</v>
      </c>
      <c r="F14" s="169">
        <v>0</v>
      </c>
      <c r="G14" s="160">
        <v>0</v>
      </c>
      <c r="H14" s="168">
        <v>0</v>
      </c>
      <c r="I14" s="168">
        <v>0</v>
      </c>
      <c r="J14" s="168">
        <v>0</v>
      </c>
      <c r="K14" s="169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60">
        <v>0</v>
      </c>
      <c r="R14" s="168"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29.25" customHeight="1">
      <c r="A15" s="175" t="s">
        <v>156</v>
      </c>
      <c r="B15" s="174" t="s">
        <v>24</v>
      </c>
      <c r="C15" s="169">
        <v>34.137</v>
      </c>
      <c r="D15" s="160">
        <v>34.137</v>
      </c>
      <c r="E15" s="168">
        <v>34.137</v>
      </c>
      <c r="F15" s="169">
        <v>0</v>
      </c>
      <c r="G15" s="160">
        <v>0</v>
      </c>
      <c r="H15" s="168">
        <v>0</v>
      </c>
      <c r="I15" s="168">
        <v>0</v>
      </c>
      <c r="J15" s="168">
        <v>0</v>
      </c>
      <c r="K15" s="169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60">
        <v>0</v>
      </c>
      <c r="R15" s="168"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29.25" customHeight="1">
      <c r="A16" s="175" t="s">
        <v>125</v>
      </c>
      <c r="B16" s="174" t="s">
        <v>97</v>
      </c>
      <c r="C16" s="169">
        <v>0.8534</v>
      </c>
      <c r="D16" s="160">
        <v>0.8534</v>
      </c>
      <c r="E16" s="168">
        <v>0.8534</v>
      </c>
      <c r="F16" s="169">
        <v>0</v>
      </c>
      <c r="G16" s="160">
        <v>0</v>
      </c>
      <c r="H16" s="168">
        <v>0</v>
      </c>
      <c r="I16" s="168">
        <v>0</v>
      </c>
      <c r="J16" s="168">
        <v>0</v>
      </c>
      <c r="K16" s="169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60">
        <v>0</v>
      </c>
      <c r="R16" s="168"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29.25" customHeight="1">
      <c r="A17" s="175" t="s">
        <v>42</v>
      </c>
      <c r="B17" s="174" t="s">
        <v>101</v>
      </c>
      <c r="C17" s="169">
        <v>0.8534</v>
      </c>
      <c r="D17" s="160">
        <v>0.8534</v>
      </c>
      <c r="E17" s="168">
        <v>0.8534</v>
      </c>
      <c r="F17" s="169">
        <v>0</v>
      </c>
      <c r="G17" s="160">
        <v>0</v>
      </c>
      <c r="H17" s="168">
        <v>0</v>
      </c>
      <c r="I17" s="168">
        <v>0</v>
      </c>
      <c r="J17" s="168">
        <v>0</v>
      </c>
      <c r="K17" s="169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60">
        <v>0</v>
      </c>
      <c r="R17" s="168"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29.25" customHeight="1">
      <c r="A18" s="175" t="s">
        <v>2</v>
      </c>
      <c r="B18" s="174" t="s">
        <v>220</v>
      </c>
      <c r="C18" s="169">
        <v>19.0878</v>
      </c>
      <c r="D18" s="160">
        <v>19.0878</v>
      </c>
      <c r="E18" s="168">
        <v>18.5934</v>
      </c>
      <c r="F18" s="169">
        <v>0</v>
      </c>
      <c r="G18" s="160">
        <v>0.4944</v>
      </c>
      <c r="H18" s="168">
        <v>0</v>
      </c>
      <c r="I18" s="168">
        <v>0</v>
      </c>
      <c r="J18" s="168">
        <v>0</v>
      </c>
      <c r="K18" s="169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60">
        <v>0</v>
      </c>
      <c r="R18" s="168"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29.25" customHeight="1">
      <c r="A19" s="175" t="s">
        <v>237</v>
      </c>
      <c r="B19" s="174" t="s">
        <v>161</v>
      </c>
      <c r="C19" s="169">
        <v>19.0878</v>
      </c>
      <c r="D19" s="160">
        <v>19.0878</v>
      </c>
      <c r="E19" s="168">
        <v>18.5934</v>
      </c>
      <c r="F19" s="169">
        <v>0</v>
      </c>
      <c r="G19" s="160">
        <v>0.4944</v>
      </c>
      <c r="H19" s="168">
        <v>0</v>
      </c>
      <c r="I19" s="168">
        <v>0</v>
      </c>
      <c r="J19" s="168">
        <v>0</v>
      </c>
      <c r="K19" s="169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60">
        <v>0</v>
      </c>
      <c r="R19" s="168"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18" ht="29.25" customHeight="1">
      <c r="A20" s="175" t="s">
        <v>98</v>
      </c>
      <c r="B20" s="174" t="s">
        <v>230</v>
      </c>
      <c r="C20" s="169">
        <v>12.2604</v>
      </c>
      <c r="D20" s="160">
        <v>12.2604</v>
      </c>
      <c r="E20" s="168">
        <v>11.766</v>
      </c>
      <c r="F20" s="169">
        <v>0</v>
      </c>
      <c r="G20" s="160">
        <v>0.4944</v>
      </c>
      <c r="H20" s="168">
        <v>0</v>
      </c>
      <c r="I20" s="168">
        <v>0</v>
      </c>
      <c r="J20" s="168">
        <v>0</v>
      </c>
      <c r="K20" s="169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60">
        <v>0</v>
      </c>
      <c r="R20" s="168">
        <v>0</v>
      </c>
    </row>
    <row r="21" spans="1:18" ht="29.25" customHeight="1">
      <c r="A21" s="175" t="s">
        <v>159</v>
      </c>
      <c r="B21" s="174" t="s">
        <v>8</v>
      </c>
      <c r="C21" s="169">
        <v>6.8274</v>
      </c>
      <c r="D21" s="160">
        <v>6.8274</v>
      </c>
      <c r="E21" s="168">
        <v>6.8274</v>
      </c>
      <c r="F21" s="169">
        <v>0</v>
      </c>
      <c r="G21" s="160">
        <v>0</v>
      </c>
      <c r="H21" s="168">
        <v>0</v>
      </c>
      <c r="I21" s="168">
        <v>0</v>
      </c>
      <c r="J21" s="168">
        <v>0</v>
      </c>
      <c r="K21" s="169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60">
        <v>0</v>
      </c>
      <c r="R21" s="168">
        <v>0</v>
      </c>
    </row>
    <row r="22" spans="1:18" ht="29.25" customHeight="1">
      <c r="A22" s="175" t="s">
        <v>51</v>
      </c>
      <c r="B22" s="174" t="s">
        <v>29</v>
      </c>
      <c r="C22" s="169">
        <v>20.4822</v>
      </c>
      <c r="D22" s="160">
        <v>20.4822</v>
      </c>
      <c r="E22" s="168">
        <v>20.4822</v>
      </c>
      <c r="F22" s="169">
        <v>0</v>
      </c>
      <c r="G22" s="160">
        <v>0</v>
      </c>
      <c r="H22" s="168">
        <v>0</v>
      </c>
      <c r="I22" s="168">
        <v>0</v>
      </c>
      <c r="J22" s="168">
        <v>0</v>
      </c>
      <c r="K22" s="169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60">
        <v>0</v>
      </c>
      <c r="R22" s="168">
        <v>0</v>
      </c>
    </row>
    <row r="23" spans="1:18" ht="29.25" customHeight="1">
      <c r="A23" s="175" t="s">
        <v>208</v>
      </c>
      <c r="B23" s="174" t="s">
        <v>7</v>
      </c>
      <c r="C23" s="169">
        <v>20.4822</v>
      </c>
      <c r="D23" s="160">
        <v>20.4822</v>
      </c>
      <c r="E23" s="168">
        <v>20.4822</v>
      </c>
      <c r="F23" s="169">
        <v>0</v>
      </c>
      <c r="G23" s="160">
        <v>0</v>
      </c>
      <c r="H23" s="168">
        <v>0</v>
      </c>
      <c r="I23" s="168">
        <v>0</v>
      </c>
      <c r="J23" s="168">
        <v>0</v>
      </c>
      <c r="K23" s="169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60">
        <v>0</v>
      </c>
      <c r="R23" s="168">
        <v>0</v>
      </c>
    </row>
    <row r="24" spans="1:18" ht="29.25" customHeight="1">
      <c r="A24" s="175" t="s">
        <v>106</v>
      </c>
      <c r="B24" s="174" t="s">
        <v>88</v>
      </c>
      <c r="C24" s="169">
        <v>20.4822</v>
      </c>
      <c r="D24" s="160">
        <v>20.4822</v>
      </c>
      <c r="E24" s="168">
        <v>20.4822</v>
      </c>
      <c r="F24" s="169">
        <v>0</v>
      </c>
      <c r="G24" s="160">
        <v>0</v>
      </c>
      <c r="H24" s="168">
        <v>0</v>
      </c>
      <c r="I24" s="168">
        <v>0</v>
      </c>
      <c r="J24" s="168">
        <v>0</v>
      </c>
      <c r="K24" s="169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60">
        <v>0</v>
      </c>
      <c r="R24" s="168">
        <v>0</v>
      </c>
    </row>
    <row r="25" spans="1:18" ht="29.25" customHeight="1">
      <c r="A25" s="175" t="s">
        <v>19</v>
      </c>
      <c r="B25" s="174" t="s">
        <v>36</v>
      </c>
      <c r="C25" s="169">
        <v>1532</v>
      </c>
      <c r="D25" s="160">
        <v>57</v>
      </c>
      <c r="E25" s="168">
        <v>57</v>
      </c>
      <c r="F25" s="169">
        <v>0</v>
      </c>
      <c r="G25" s="160">
        <v>0</v>
      </c>
      <c r="H25" s="168">
        <v>1475</v>
      </c>
      <c r="I25" s="168">
        <v>910</v>
      </c>
      <c r="J25" s="168">
        <v>565</v>
      </c>
      <c r="K25" s="169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60">
        <v>0</v>
      </c>
      <c r="R25" s="168">
        <v>0</v>
      </c>
    </row>
    <row r="26" spans="1:18" ht="29.25" customHeight="1">
      <c r="A26" s="175" t="s">
        <v>20</v>
      </c>
      <c r="B26" s="174" t="s">
        <v>18</v>
      </c>
      <c r="C26" s="169">
        <v>1532</v>
      </c>
      <c r="D26" s="160">
        <v>57</v>
      </c>
      <c r="E26" s="168">
        <v>57</v>
      </c>
      <c r="F26" s="169">
        <v>0</v>
      </c>
      <c r="G26" s="160">
        <v>0</v>
      </c>
      <c r="H26" s="168">
        <v>1475</v>
      </c>
      <c r="I26" s="168">
        <v>910</v>
      </c>
      <c r="J26" s="168">
        <v>565</v>
      </c>
      <c r="K26" s="169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  <c r="Q26" s="160">
        <v>0</v>
      </c>
      <c r="R26" s="168">
        <v>0</v>
      </c>
    </row>
    <row r="27" spans="1:18" ht="29.25" customHeight="1">
      <c r="A27" s="175" t="s">
        <v>182</v>
      </c>
      <c r="B27" s="174" t="s">
        <v>15</v>
      </c>
      <c r="C27" s="169">
        <v>1532</v>
      </c>
      <c r="D27" s="160">
        <v>57</v>
      </c>
      <c r="E27" s="168">
        <v>57</v>
      </c>
      <c r="F27" s="169">
        <v>0</v>
      </c>
      <c r="G27" s="160">
        <v>0</v>
      </c>
      <c r="H27" s="168">
        <v>1475</v>
      </c>
      <c r="I27" s="168">
        <v>910</v>
      </c>
      <c r="J27" s="168">
        <v>565</v>
      </c>
      <c r="K27" s="169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60">
        <v>0</v>
      </c>
      <c r="R27" s="168">
        <v>0</v>
      </c>
    </row>
    <row r="28" spans="1:18" ht="29.25" customHeight="1">
      <c r="A28" s="175" t="s">
        <v>189</v>
      </c>
      <c r="B28" s="174" t="s">
        <v>163</v>
      </c>
      <c r="C28" s="169">
        <v>1532</v>
      </c>
      <c r="D28" s="160">
        <v>57</v>
      </c>
      <c r="E28" s="168">
        <v>57</v>
      </c>
      <c r="F28" s="169">
        <v>0</v>
      </c>
      <c r="G28" s="160">
        <v>0</v>
      </c>
      <c r="H28" s="168">
        <v>1475</v>
      </c>
      <c r="I28" s="168">
        <v>910</v>
      </c>
      <c r="J28" s="168">
        <v>565</v>
      </c>
      <c r="K28" s="169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60">
        <v>0</v>
      </c>
      <c r="R28" s="168">
        <v>0</v>
      </c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  <col min="19" max="256" width="9.16015625" style="0" customWidth="1"/>
  </cols>
  <sheetData>
    <row r="1" spans="1:5" ht="24" customHeight="1">
      <c r="A1" s="22"/>
      <c r="E1" s="5"/>
    </row>
    <row r="2" spans="1:5" ht="21.75" customHeight="1">
      <c r="A2" s="61" t="s">
        <v>17</v>
      </c>
      <c r="B2" s="62"/>
      <c r="C2" s="62"/>
      <c r="D2" s="62"/>
      <c r="E2" s="62"/>
    </row>
    <row r="3" spans="1:5" ht="18.75" customHeight="1">
      <c r="A3" s="182" t="s">
        <v>107</v>
      </c>
      <c r="B3" s="51"/>
      <c r="C3" s="51"/>
      <c r="E3" s="5" t="s">
        <v>109</v>
      </c>
    </row>
    <row r="4" spans="1:5" ht="44.25" customHeight="1">
      <c r="A4" s="63" t="s">
        <v>28</v>
      </c>
      <c r="B4" s="63" t="s">
        <v>147</v>
      </c>
      <c r="C4" s="64" t="s">
        <v>53</v>
      </c>
      <c r="D4" s="64" t="s">
        <v>21</v>
      </c>
      <c r="E4" s="63" t="s">
        <v>131</v>
      </c>
    </row>
    <row r="5" spans="1:5" ht="18" customHeight="1">
      <c r="A5" s="65" t="s">
        <v>142</v>
      </c>
      <c r="B5" s="65" t="s">
        <v>142</v>
      </c>
      <c r="C5" s="65">
        <v>1</v>
      </c>
      <c r="D5" s="65">
        <v>2</v>
      </c>
      <c r="E5" s="66">
        <v>3</v>
      </c>
    </row>
    <row r="6" spans="1:8" ht="25.5" customHeight="1">
      <c r="A6" s="181"/>
      <c r="B6" s="180" t="s">
        <v>53</v>
      </c>
      <c r="C6" s="170">
        <v>1799.2911</v>
      </c>
      <c r="D6" s="160">
        <v>306.2911</v>
      </c>
      <c r="E6" s="168">
        <v>1493</v>
      </c>
      <c r="F6" s="3"/>
      <c r="G6" s="3"/>
      <c r="H6" s="3"/>
    </row>
    <row r="7" spans="1:10" ht="25.5" customHeight="1">
      <c r="A7" s="181"/>
      <c r="B7" s="180"/>
      <c r="C7" s="170">
        <v>1799.2911</v>
      </c>
      <c r="D7" s="160">
        <v>306.2911</v>
      </c>
      <c r="E7" s="168">
        <v>1493</v>
      </c>
      <c r="I7" s="3"/>
      <c r="J7" s="3"/>
    </row>
    <row r="8" spans="1:5" ht="25.5" customHeight="1">
      <c r="A8" s="181" t="s">
        <v>73</v>
      </c>
      <c r="B8" s="180" t="s">
        <v>139</v>
      </c>
      <c r="C8" s="170">
        <v>267.2911</v>
      </c>
      <c r="D8" s="160">
        <v>249.2911</v>
      </c>
      <c r="E8" s="168">
        <v>18</v>
      </c>
    </row>
    <row r="9" spans="1:5" ht="25.5" customHeight="1">
      <c r="A9" s="181" t="s">
        <v>153</v>
      </c>
      <c r="B9" s="180" t="s">
        <v>62</v>
      </c>
      <c r="C9" s="170">
        <v>244.7508</v>
      </c>
      <c r="D9" s="160">
        <v>244.7508</v>
      </c>
      <c r="E9" s="168">
        <v>0</v>
      </c>
    </row>
    <row r="10" spans="1:5" ht="25.5" customHeight="1">
      <c r="A10" s="181" t="s">
        <v>123</v>
      </c>
      <c r="B10" s="180" t="s">
        <v>33</v>
      </c>
      <c r="C10" s="170">
        <v>87.732</v>
      </c>
      <c r="D10" s="160">
        <v>87.732</v>
      </c>
      <c r="E10" s="168">
        <v>0</v>
      </c>
    </row>
    <row r="11" spans="1:5" ht="25.5" customHeight="1">
      <c r="A11" s="181" t="s">
        <v>187</v>
      </c>
      <c r="B11" s="180" t="s">
        <v>171</v>
      </c>
      <c r="C11" s="170">
        <v>4.728</v>
      </c>
      <c r="D11" s="160">
        <v>4.728</v>
      </c>
      <c r="E11" s="168">
        <v>0</v>
      </c>
    </row>
    <row r="12" spans="1:5" ht="25.5" customHeight="1">
      <c r="A12" s="181" t="s">
        <v>10</v>
      </c>
      <c r="B12" s="180" t="s">
        <v>127</v>
      </c>
      <c r="C12" s="170">
        <v>57.0948</v>
      </c>
      <c r="D12" s="160">
        <v>57.0948</v>
      </c>
      <c r="E12" s="168">
        <v>0</v>
      </c>
    </row>
    <row r="13" spans="1:5" ht="25.5" customHeight="1">
      <c r="A13" s="181" t="s">
        <v>65</v>
      </c>
      <c r="B13" s="180" t="s">
        <v>152</v>
      </c>
      <c r="C13" s="170">
        <v>34.137</v>
      </c>
      <c r="D13" s="160">
        <v>34.137</v>
      </c>
      <c r="E13" s="168">
        <v>0</v>
      </c>
    </row>
    <row r="14" spans="1:5" ht="25.5" customHeight="1">
      <c r="A14" s="181" t="s">
        <v>30</v>
      </c>
      <c r="B14" s="180" t="s">
        <v>4</v>
      </c>
      <c r="C14" s="170">
        <v>10.2411</v>
      </c>
      <c r="D14" s="160">
        <v>10.2411</v>
      </c>
      <c r="E14" s="168">
        <v>0</v>
      </c>
    </row>
    <row r="15" spans="1:5" ht="25.5" customHeight="1">
      <c r="A15" s="181" t="s">
        <v>197</v>
      </c>
      <c r="B15" s="180" t="s">
        <v>126</v>
      </c>
      <c r="C15" s="170">
        <v>6.8274</v>
      </c>
      <c r="D15" s="160">
        <v>6.8274</v>
      </c>
      <c r="E15" s="168">
        <v>0</v>
      </c>
    </row>
    <row r="16" spans="1:5" ht="25.5" customHeight="1">
      <c r="A16" s="181" t="s">
        <v>138</v>
      </c>
      <c r="B16" s="180" t="s">
        <v>92</v>
      </c>
      <c r="C16" s="170">
        <v>2.3783</v>
      </c>
      <c r="D16" s="160">
        <v>2.3783</v>
      </c>
      <c r="E16" s="168">
        <v>0</v>
      </c>
    </row>
    <row r="17" spans="1:5" ht="25.5" customHeight="1">
      <c r="A17" s="181" t="s">
        <v>84</v>
      </c>
      <c r="B17" s="180" t="s">
        <v>69</v>
      </c>
      <c r="C17" s="170">
        <v>20.4822</v>
      </c>
      <c r="D17" s="160">
        <v>20.4822</v>
      </c>
      <c r="E17" s="168">
        <v>0</v>
      </c>
    </row>
    <row r="18" spans="1:5" ht="25.5" customHeight="1">
      <c r="A18" s="181" t="s">
        <v>83</v>
      </c>
      <c r="B18" s="180" t="s">
        <v>122</v>
      </c>
      <c r="C18" s="170">
        <v>21.13</v>
      </c>
      <c r="D18" s="160">
        <v>21.13</v>
      </c>
      <c r="E18" s="168">
        <v>0</v>
      </c>
    </row>
    <row r="19" spans="1:5" ht="25.5" customHeight="1">
      <c r="A19" s="181" t="s">
        <v>215</v>
      </c>
      <c r="B19" s="180" t="s">
        <v>47</v>
      </c>
      <c r="C19" s="170">
        <v>3.5457</v>
      </c>
      <c r="D19" s="160">
        <v>3.5457</v>
      </c>
      <c r="E19" s="168">
        <v>0</v>
      </c>
    </row>
    <row r="20" spans="1:5" ht="25.5" customHeight="1">
      <c r="A20" s="181" t="s">
        <v>151</v>
      </c>
      <c r="B20" s="180" t="s">
        <v>75</v>
      </c>
      <c r="C20" s="170">
        <v>3.4137</v>
      </c>
      <c r="D20" s="160">
        <v>3.4137</v>
      </c>
      <c r="E20" s="168">
        <v>0</v>
      </c>
    </row>
    <row r="21" spans="1:5" ht="25.5" customHeight="1">
      <c r="A21" s="181" t="s">
        <v>93</v>
      </c>
      <c r="B21" s="180" t="s">
        <v>100</v>
      </c>
      <c r="C21" s="170">
        <v>0.132</v>
      </c>
      <c r="D21" s="160">
        <v>0.132</v>
      </c>
      <c r="E21" s="168">
        <v>0</v>
      </c>
    </row>
    <row r="22" spans="1:5" ht="25.5" customHeight="1">
      <c r="A22" s="181" t="s">
        <v>43</v>
      </c>
      <c r="B22" s="180" t="s">
        <v>134</v>
      </c>
      <c r="C22" s="170">
        <v>0.9946</v>
      </c>
      <c r="D22" s="160">
        <v>0.9946</v>
      </c>
      <c r="E22" s="168">
        <v>0</v>
      </c>
    </row>
    <row r="23" spans="1:5" ht="25.5" customHeight="1">
      <c r="A23" s="181" t="s">
        <v>164</v>
      </c>
      <c r="B23" s="180" t="s">
        <v>155</v>
      </c>
      <c r="C23" s="170">
        <v>0.5002</v>
      </c>
      <c r="D23" s="160">
        <v>0.5002</v>
      </c>
      <c r="E23" s="168">
        <v>0</v>
      </c>
    </row>
    <row r="24" spans="1:5" ht="25.5" customHeight="1">
      <c r="A24" s="181" t="s">
        <v>103</v>
      </c>
      <c r="B24" s="180" t="s">
        <v>222</v>
      </c>
      <c r="C24" s="170">
        <v>0.4944</v>
      </c>
      <c r="D24" s="160">
        <v>0.4944</v>
      </c>
      <c r="E24" s="168">
        <v>0</v>
      </c>
    </row>
    <row r="25" spans="1:5" ht="25.5" customHeight="1">
      <c r="A25" s="181" t="s">
        <v>105</v>
      </c>
      <c r="B25" s="180" t="s">
        <v>96</v>
      </c>
      <c r="C25" s="170">
        <v>18</v>
      </c>
      <c r="D25" s="160">
        <v>0</v>
      </c>
      <c r="E25" s="168">
        <v>18</v>
      </c>
    </row>
    <row r="26" spans="1:5" ht="25.5" customHeight="1">
      <c r="A26" s="181" t="s">
        <v>39</v>
      </c>
      <c r="B26" s="180" t="s">
        <v>232</v>
      </c>
      <c r="C26" s="170">
        <v>18</v>
      </c>
      <c r="D26" s="160">
        <v>0</v>
      </c>
      <c r="E26" s="168">
        <v>18</v>
      </c>
    </row>
    <row r="27" spans="1:5" ht="25.5" customHeight="1">
      <c r="A27" s="181" t="s">
        <v>19</v>
      </c>
      <c r="B27" s="180" t="s">
        <v>36</v>
      </c>
      <c r="C27" s="170">
        <v>1532</v>
      </c>
      <c r="D27" s="160">
        <v>57</v>
      </c>
      <c r="E27" s="168">
        <v>1475</v>
      </c>
    </row>
    <row r="28" spans="1:5" ht="25.5" customHeight="1">
      <c r="A28" s="181" t="s">
        <v>153</v>
      </c>
      <c r="B28" s="180" t="s">
        <v>62</v>
      </c>
      <c r="C28" s="170">
        <v>967</v>
      </c>
      <c r="D28" s="160">
        <v>57</v>
      </c>
      <c r="E28" s="168">
        <v>910</v>
      </c>
    </row>
    <row r="29" spans="1:5" ht="25.5" customHeight="1">
      <c r="A29" s="181" t="s">
        <v>123</v>
      </c>
      <c r="B29" s="180" t="s">
        <v>33</v>
      </c>
      <c r="C29" s="170">
        <v>827</v>
      </c>
      <c r="D29" s="160">
        <v>57</v>
      </c>
      <c r="E29" s="168">
        <v>770</v>
      </c>
    </row>
    <row r="30" spans="1:5" ht="25.5" customHeight="1">
      <c r="A30" s="181" t="s">
        <v>185</v>
      </c>
      <c r="B30" s="180" t="s">
        <v>179</v>
      </c>
      <c r="C30" s="170">
        <v>50</v>
      </c>
      <c r="D30" s="160">
        <v>0</v>
      </c>
      <c r="E30" s="168">
        <v>50</v>
      </c>
    </row>
    <row r="31" spans="1:5" ht="25.5" customHeight="1">
      <c r="A31" s="181" t="s">
        <v>10</v>
      </c>
      <c r="B31" s="180" t="s">
        <v>127</v>
      </c>
      <c r="C31" s="170">
        <v>90</v>
      </c>
      <c r="D31" s="160">
        <v>0</v>
      </c>
      <c r="E31" s="168">
        <v>90</v>
      </c>
    </row>
    <row r="32" spans="1:5" ht="25.5" customHeight="1">
      <c r="A32" s="181" t="s">
        <v>215</v>
      </c>
      <c r="B32" s="180" t="s">
        <v>47</v>
      </c>
      <c r="C32" s="170">
        <v>565</v>
      </c>
      <c r="D32" s="160">
        <v>0</v>
      </c>
      <c r="E32" s="168">
        <v>565</v>
      </c>
    </row>
    <row r="33" spans="1:5" ht="25.5" customHeight="1">
      <c r="A33" s="181" t="s">
        <v>26</v>
      </c>
      <c r="B33" s="180" t="s">
        <v>196</v>
      </c>
      <c r="C33" s="170">
        <v>90</v>
      </c>
      <c r="D33" s="160">
        <v>0</v>
      </c>
      <c r="E33" s="168">
        <v>90</v>
      </c>
    </row>
    <row r="34" spans="1:5" ht="25.5" customHeight="1">
      <c r="A34" s="181" t="s">
        <v>44</v>
      </c>
      <c r="B34" s="180" t="s">
        <v>168</v>
      </c>
      <c r="C34" s="170">
        <v>400</v>
      </c>
      <c r="D34" s="160">
        <v>0</v>
      </c>
      <c r="E34" s="168">
        <v>400</v>
      </c>
    </row>
    <row r="35" spans="1:5" ht="25.5" customHeight="1">
      <c r="A35" s="181" t="s">
        <v>23</v>
      </c>
      <c r="B35" s="180" t="s">
        <v>145</v>
      </c>
      <c r="C35" s="170">
        <v>75</v>
      </c>
      <c r="D35" s="160">
        <v>0</v>
      </c>
      <c r="E35" s="168">
        <v>75</v>
      </c>
    </row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2" width="9" style="0" customWidth="1"/>
    <col min="13" max="22" width="0" style="0" hidden="1" customWidth="1"/>
    <col min="23" max="211" width="9" style="0" customWidth="1"/>
    <col min="212" max="256" width="9.16015625" style="0" customWidth="1"/>
  </cols>
  <sheetData>
    <row r="1" spans="1:5" ht="24" customHeight="1">
      <c r="A1" s="22"/>
      <c r="E1" s="5"/>
    </row>
    <row r="2" spans="1:5" ht="21.75" customHeight="1">
      <c r="A2" s="61" t="s">
        <v>181</v>
      </c>
      <c r="B2" s="62"/>
      <c r="C2" s="62"/>
      <c r="D2" s="62"/>
      <c r="E2" s="62"/>
    </row>
    <row r="3" spans="1:5" ht="18.75" customHeight="1">
      <c r="A3" s="182" t="s">
        <v>107</v>
      </c>
      <c r="B3" s="51"/>
      <c r="C3" s="51"/>
      <c r="E3" s="5" t="s">
        <v>109</v>
      </c>
    </row>
    <row r="4" spans="1:5" ht="44.25" customHeight="1">
      <c r="A4" s="142" t="s">
        <v>28</v>
      </c>
      <c r="B4" s="63" t="s">
        <v>147</v>
      </c>
      <c r="C4" s="64" t="s">
        <v>53</v>
      </c>
      <c r="D4" s="64" t="s">
        <v>21</v>
      </c>
      <c r="E4" s="63" t="s">
        <v>131</v>
      </c>
    </row>
    <row r="5" spans="1:5" ht="18" customHeight="1">
      <c r="A5" s="65" t="s">
        <v>142</v>
      </c>
      <c r="B5" s="65" t="s">
        <v>142</v>
      </c>
      <c r="C5" s="65">
        <v>1</v>
      </c>
      <c r="D5" s="65">
        <v>2</v>
      </c>
      <c r="E5" s="66">
        <v>3</v>
      </c>
    </row>
    <row r="6" spans="1:8" ht="25.5" customHeight="1">
      <c r="A6" s="181"/>
      <c r="B6" s="180" t="s">
        <v>53</v>
      </c>
      <c r="C6" s="160">
        <v>1799.2911</v>
      </c>
      <c r="D6" s="168">
        <v>306.2911</v>
      </c>
      <c r="E6" s="168">
        <v>1493</v>
      </c>
      <c r="F6" s="3"/>
      <c r="G6" s="3"/>
      <c r="H6" s="3"/>
    </row>
    <row r="7" spans="1:10" ht="25.5" customHeight="1">
      <c r="A7" s="181"/>
      <c r="B7" s="180"/>
      <c r="C7" s="160">
        <v>1799.2911</v>
      </c>
      <c r="D7" s="168">
        <v>306.2911</v>
      </c>
      <c r="E7" s="168">
        <v>1493</v>
      </c>
      <c r="I7" s="3"/>
      <c r="J7" s="3"/>
    </row>
    <row r="8" spans="1:5" ht="25.5" customHeight="1">
      <c r="A8" s="181" t="s">
        <v>73</v>
      </c>
      <c r="B8" s="180" t="s">
        <v>139</v>
      </c>
      <c r="C8" s="160">
        <v>267.2911</v>
      </c>
      <c r="D8" s="168">
        <v>249.2911</v>
      </c>
      <c r="E8" s="168">
        <v>18</v>
      </c>
    </row>
    <row r="9" spans="1:5" ht="25.5" customHeight="1">
      <c r="A9" s="181" t="s">
        <v>35</v>
      </c>
      <c r="B9" s="180" t="s">
        <v>49</v>
      </c>
      <c r="C9" s="160">
        <v>248.2965</v>
      </c>
      <c r="D9" s="168">
        <v>248.2965</v>
      </c>
      <c r="E9" s="168">
        <v>0</v>
      </c>
    </row>
    <row r="10" spans="1:5" ht="25.5" customHeight="1">
      <c r="A10" s="181" t="s">
        <v>77</v>
      </c>
      <c r="B10" s="180" t="s">
        <v>229</v>
      </c>
      <c r="C10" s="160">
        <v>244.7508</v>
      </c>
      <c r="D10" s="168">
        <v>244.7508</v>
      </c>
      <c r="E10" s="168">
        <v>0</v>
      </c>
    </row>
    <row r="11" spans="1:5" ht="25.5" customHeight="1">
      <c r="A11" s="181" t="s">
        <v>22</v>
      </c>
      <c r="B11" s="180" t="s">
        <v>1</v>
      </c>
      <c r="C11" s="160">
        <v>3.5457</v>
      </c>
      <c r="D11" s="168">
        <v>3.5457</v>
      </c>
      <c r="E11" s="168">
        <v>0</v>
      </c>
    </row>
    <row r="12" spans="1:5" ht="25.5" customHeight="1">
      <c r="A12" s="181" t="s">
        <v>34</v>
      </c>
      <c r="B12" s="180" t="s">
        <v>134</v>
      </c>
      <c r="C12" s="160">
        <v>0.9946</v>
      </c>
      <c r="D12" s="168">
        <v>0.9946</v>
      </c>
      <c r="E12" s="168">
        <v>0</v>
      </c>
    </row>
    <row r="13" spans="1:5" ht="25.5" customHeight="1">
      <c r="A13" s="181" t="s">
        <v>61</v>
      </c>
      <c r="B13" s="180" t="s">
        <v>117</v>
      </c>
      <c r="C13" s="160">
        <v>0.4944</v>
      </c>
      <c r="D13" s="168">
        <v>0.4944</v>
      </c>
      <c r="E13" s="168">
        <v>0</v>
      </c>
    </row>
    <row r="14" spans="1:5" ht="25.5" customHeight="1">
      <c r="A14" s="181" t="s">
        <v>60</v>
      </c>
      <c r="B14" s="180" t="s">
        <v>186</v>
      </c>
      <c r="C14" s="160">
        <v>0.5002</v>
      </c>
      <c r="D14" s="168">
        <v>0.5002</v>
      </c>
      <c r="E14" s="168">
        <v>0</v>
      </c>
    </row>
    <row r="15" spans="1:5" ht="25.5" customHeight="1">
      <c r="A15" s="181" t="s">
        <v>221</v>
      </c>
      <c r="B15" s="180" t="s">
        <v>96</v>
      </c>
      <c r="C15" s="160">
        <v>18</v>
      </c>
      <c r="D15" s="168">
        <v>0</v>
      </c>
      <c r="E15" s="168">
        <v>18</v>
      </c>
    </row>
    <row r="16" spans="1:5" ht="25.5" customHeight="1">
      <c r="A16" s="181" t="s">
        <v>14</v>
      </c>
      <c r="B16" s="180" t="s">
        <v>232</v>
      </c>
      <c r="C16" s="160">
        <v>18</v>
      </c>
      <c r="D16" s="168">
        <v>0</v>
      </c>
      <c r="E16" s="168">
        <v>18</v>
      </c>
    </row>
    <row r="17" spans="1:5" ht="25.5" customHeight="1">
      <c r="A17" s="181" t="s">
        <v>19</v>
      </c>
      <c r="B17" s="180" t="s">
        <v>36</v>
      </c>
      <c r="C17" s="160">
        <v>1532</v>
      </c>
      <c r="D17" s="168">
        <v>57</v>
      </c>
      <c r="E17" s="168">
        <v>1475</v>
      </c>
    </row>
    <row r="18" spans="1:5" ht="25.5" customHeight="1">
      <c r="A18" s="181" t="s">
        <v>35</v>
      </c>
      <c r="B18" s="180" t="s">
        <v>49</v>
      </c>
      <c r="C18" s="160">
        <v>1532</v>
      </c>
      <c r="D18" s="168">
        <v>57</v>
      </c>
      <c r="E18" s="168">
        <v>1475</v>
      </c>
    </row>
    <row r="19" spans="1:5" ht="25.5" customHeight="1">
      <c r="A19" s="181" t="s">
        <v>77</v>
      </c>
      <c r="B19" s="180" t="s">
        <v>229</v>
      </c>
      <c r="C19" s="160">
        <v>967</v>
      </c>
      <c r="D19" s="168">
        <v>57</v>
      </c>
      <c r="E19" s="168">
        <v>910</v>
      </c>
    </row>
    <row r="20" spans="1:5" ht="25.5" customHeight="1">
      <c r="A20" s="181" t="s">
        <v>22</v>
      </c>
      <c r="B20" s="180" t="s">
        <v>1</v>
      </c>
      <c r="C20" s="160">
        <v>565</v>
      </c>
      <c r="D20" s="168">
        <v>0</v>
      </c>
      <c r="E20" s="168">
        <v>565</v>
      </c>
    </row>
    <row r="21" ht="9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  <col min="4" max="8" width="9.16015625" style="0" customWidth="1"/>
    <col min="9" max="18" width="13" style="0" customWidth="1"/>
    <col min="19" max="256" width="9.16015625" style="0" customWidth="1"/>
  </cols>
  <sheetData>
    <row r="1" spans="1:3" ht="24" customHeight="1">
      <c r="A1" s="22"/>
      <c r="C1" s="5"/>
    </row>
    <row r="2" spans="1:3" ht="21.75" customHeight="1">
      <c r="A2" s="61" t="s">
        <v>80</v>
      </c>
      <c r="B2" s="62"/>
      <c r="C2" s="62"/>
    </row>
    <row r="3" spans="1:3" ht="18.75" customHeight="1">
      <c r="A3" s="182" t="s">
        <v>107</v>
      </c>
      <c r="B3" s="51"/>
      <c r="C3" s="5" t="s">
        <v>109</v>
      </c>
    </row>
    <row r="4" spans="1:3" ht="44.25" customHeight="1">
      <c r="A4" s="63" t="s">
        <v>28</v>
      </c>
      <c r="B4" s="63" t="s">
        <v>147</v>
      </c>
      <c r="C4" s="63" t="s">
        <v>99</v>
      </c>
    </row>
    <row r="5" spans="1:3" ht="18" customHeight="1">
      <c r="A5" s="65" t="s">
        <v>142</v>
      </c>
      <c r="B5" s="65" t="s">
        <v>142</v>
      </c>
      <c r="C5" s="66">
        <v>1</v>
      </c>
    </row>
    <row r="6" spans="1:6" ht="25.5" customHeight="1">
      <c r="A6" s="181"/>
      <c r="B6" s="180" t="s">
        <v>53</v>
      </c>
      <c r="C6" s="160">
        <v>306.2911</v>
      </c>
      <c r="D6" s="3"/>
      <c r="E6" s="3"/>
      <c r="F6" s="3"/>
    </row>
    <row r="7" spans="1:8" ht="25.5" customHeight="1">
      <c r="A7" s="181"/>
      <c r="B7" s="180"/>
      <c r="C7" s="160">
        <v>306.2911</v>
      </c>
      <c r="G7" s="3"/>
      <c r="H7" s="3"/>
    </row>
    <row r="8" spans="1:3" ht="25.5" customHeight="1">
      <c r="A8" s="181" t="s">
        <v>73</v>
      </c>
      <c r="B8" s="180" t="s">
        <v>139</v>
      </c>
      <c r="C8" s="160">
        <v>249.2911</v>
      </c>
    </row>
    <row r="9" spans="1:3" ht="25.5" customHeight="1">
      <c r="A9" s="181" t="s">
        <v>153</v>
      </c>
      <c r="B9" s="180" t="s">
        <v>62</v>
      </c>
      <c r="C9" s="160">
        <v>244.7508</v>
      </c>
    </row>
    <row r="10" spans="1:3" ht="25.5" customHeight="1">
      <c r="A10" s="181" t="s">
        <v>123</v>
      </c>
      <c r="B10" s="180" t="s">
        <v>33</v>
      </c>
      <c r="C10" s="160">
        <v>87.732</v>
      </c>
    </row>
    <row r="11" spans="1:3" ht="25.5" customHeight="1">
      <c r="A11" s="181" t="s">
        <v>187</v>
      </c>
      <c r="B11" s="180" t="s">
        <v>171</v>
      </c>
      <c r="C11" s="160">
        <v>4.728</v>
      </c>
    </row>
    <row r="12" spans="1:3" ht="25.5" customHeight="1">
      <c r="A12" s="181" t="s">
        <v>10</v>
      </c>
      <c r="B12" s="180" t="s">
        <v>127</v>
      </c>
      <c r="C12" s="160">
        <v>57.0948</v>
      </c>
    </row>
    <row r="13" spans="1:3" ht="25.5" customHeight="1">
      <c r="A13" s="181" t="s">
        <v>65</v>
      </c>
      <c r="B13" s="180" t="s">
        <v>152</v>
      </c>
      <c r="C13" s="160">
        <v>34.137</v>
      </c>
    </row>
    <row r="14" spans="1:3" ht="25.5" customHeight="1">
      <c r="A14" s="181" t="s">
        <v>30</v>
      </c>
      <c r="B14" s="180" t="s">
        <v>4</v>
      </c>
      <c r="C14" s="160">
        <v>10.2411</v>
      </c>
    </row>
    <row r="15" spans="1:3" ht="25.5" customHeight="1">
      <c r="A15" s="181" t="s">
        <v>197</v>
      </c>
      <c r="B15" s="180" t="s">
        <v>126</v>
      </c>
      <c r="C15" s="160">
        <v>6.8274</v>
      </c>
    </row>
    <row r="16" spans="1:3" ht="25.5" customHeight="1">
      <c r="A16" s="181" t="s">
        <v>138</v>
      </c>
      <c r="B16" s="180" t="s">
        <v>92</v>
      </c>
      <c r="C16" s="160">
        <v>2.3783</v>
      </c>
    </row>
    <row r="17" spans="1:3" ht="25.5" customHeight="1">
      <c r="A17" s="181" t="s">
        <v>84</v>
      </c>
      <c r="B17" s="180" t="s">
        <v>69</v>
      </c>
      <c r="C17" s="160">
        <v>20.4822</v>
      </c>
    </row>
    <row r="18" spans="1:3" ht="25.5" customHeight="1">
      <c r="A18" s="181" t="s">
        <v>83</v>
      </c>
      <c r="B18" s="180" t="s">
        <v>122</v>
      </c>
      <c r="C18" s="160">
        <v>21.13</v>
      </c>
    </row>
    <row r="19" spans="1:3" ht="25.5" customHeight="1">
      <c r="A19" s="181" t="s">
        <v>215</v>
      </c>
      <c r="B19" s="180" t="s">
        <v>47</v>
      </c>
      <c r="C19" s="160">
        <v>3.5457</v>
      </c>
    </row>
    <row r="20" spans="1:3" ht="25.5" customHeight="1">
      <c r="A20" s="181" t="s">
        <v>151</v>
      </c>
      <c r="B20" s="180" t="s">
        <v>75</v>
      </c>
      <c r="C20" s="160">
        <v>3.4137</v>
      </c>
    </row>
    <row r="21" spans="1:3" ht="25.5" customHeight="1">
      <c r="A21" s="181" t="s">
        <v>93</v>
      </c>
      <c r="B21" s="180" t="s">
        <v>100</v>
      </c>
      <c r="C21" s="160">
        <v>0.132</v>
      </c>
    </row>
    <row r="22" spans="1:3" ht="25.5" customHeight="1">
      <c r="A22" s="181" t="s">
        <v>43</v>
      </c>
      <c r="B22" s="180" t="s">
        <v>134</v>
      </c>
      <c r="C22" s="160">
        <v>0.9946</v>
      </c>
    </row>
    <row r="23" spans="1:3" ht="25.5" customHeight="1">
      <c r="A23" s="181" t="s">
        <v>164</v>
      </c>
      <c r="B23" s="180" t="s">
        <v>155</v>
      </c>
      <c r="C23" s="160">
        <v>0.5002</v>
      </c>
    </row>
    <row r="24" spans="1:3" ht="25.5" customHeight="1">
      <c r="A24" s="181" t="s">
        <v>103</v>
      </c>
      <c r="B24" s="180" t="s">
        <v>222</v>
      </c>
      <c r="C24" s="160">
        <v>0.4944</v>
      </c>
    </row>
    <row r="25" spans="1:3" ht="25.5" customHeight="1">
      <c r="A25" s="181" t="s">
        <v>19</v>
      </c>
      <c r="B25" s="180" t="s">
        <v>36</v>
      </c>
      <c r="C25" s="160">
        <v>57</v>
      </c>
    </row>
    <row r="26" spans="1:3" ht="25.5" customHeight="1">
      <c r="A26" s="181" t="s">
        <v>153</v>
      </c>
      <c r="B26" s="180" t="s">
        <v>62</v>
      </c>
      <c r="C26" s="160">
        <v>57</v>
      </c>
    </row>
    <row r="27" spans="1:3" ht="25.5" customHeight="1">
      <c r="A27" s="181" t="s">
        <v>123</v>
      </c>
      <c r="B27" s="180" t="s">
        <v>33</v>
      </c>
      <c r="C27" s="160">
        <v>57</v>
      </c>
    </row>
    <row r="28" ht="12.75" customHeight="1"/>
    <row r="29" ht="12.75" customHeight="1"/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52" style="0" customWidth="1"/>
    <col min="4" max="256" width="9.16015625" style="0" customWidth="1"/>
  </cols>
  <sheetData>
    <row r="1" spans="1:3" ht="21.75" customHeight="1">
      <c r="A1" s="96"/>
      <c r="C1" s="5"/>
    </row>
    <row r="2" spans="1:3" ht="21.75" customHeight="1">
      <c r="A2" s="97" t="s">
        <v>227</v>
      </c>
      <c r="B2" s="97"/>
      <c r="C2" s="97"/>
    </row>
    <row r="3" spans="1:3" ht="21.75" customHeight="1">
      <c r="A3" s="190" t="s">
        <v>107</v>
      </c>
      <c r="B3" s="5"/>
      <c r="C3" s="5" t="s">
        <v>109</v>
      </c>
    </row>
    <row r="4" spans="1:3" ht="21.75" customHeight="1">
      <c r="A4" s="93" t="s">
        <v>79</v>
      </c>
      <c r="B4" s="93" t="s">
        <v>166</v>
      </c>
      <c r="C4" s="93" t="s">
        <v>129</v>
      </c>
    </row>
    <row r="5" spans="1:3" ht="21.75" customHeight="1">
      <c r="A5" s="98" t="s">
        <v>53</v>
      </c>
      <c r="B5" s="47">
        <f>SUM(B6,B12,B13)</f>
        <v>0</v>
      </c>
      <c r="C5" s="47">
        <f>SUM(C6,C12,C13)</f>
        <v>0</v>
      </c>
    </row>
    <row r="6" spans="1:3" ht="21.75" customHeight="1">
      <c r="A6" s="99" t="s">
        <v>167</v>
      </c>
      <c r="B6" s="100">
        <f>SUM(B7:B9)</f>
        <v>0</v>
      </c>
      <c r="C6" s="100">
        <f>SUM(C7:C9)</f>
        <v>0</v>
      </c>
    </row>
    <row r="7" spans="1:3" ht="21.75" customHeight="1">
      <c r="A7" s="67" t="s">
        <v>188</v>
      </c>
      <c r="B7" s="187">
        <v>0</v>
      </c>
      <c r="C7" s="183">
        <v>0</v>
      </c>
    </row>
    <row r="8" spans="1:3" ht="21.75" customHeight="1">
      <c r="A8" s="67" t="s">
        <v>212</v>
      </c>
      <c r="B8" s="184">
        <v>0</v>
      </c>
      <c r="C8" s="185">
        <v>0</v>
      </c>
    </row>
    <row r="9" spans="1:3" ht="21.75" customHeight="1">
      <c r="A9" s="99" t="s">
        <v>224</v>
      </c>
      <c r="B9" s="101">
        <f>SUM(B10:B11)</f>
        <v>0</v>
      </c>
      <c r="C9" s="101">
        <f>SUM(C10:C11)</f>
        <v>0</v>
      </c>
    </row>
    <row r="10" spans="1:3" ht="21.75" customHeight="1">
      <c r="A10" s="68" t="s">
        <v>104</v>
      </c>
      <c r="B10" s="187">
        <v>0</v>
      </c>
      <c r="C10" s="189">
        <v>0</v>
      </c>
    </row>
    <row r="11" spans="1:3" ht="21.75" customHeight="1">
      <c r="A11" s="68" t="s">
        <v>63</v>
      </c>
      <c r="B11" s="186">
        <v>0</v>
      </c>
      <c r="C11" s="188">
        <v>0</v>
      </c>
    </row>
    <row r="12" spans="1:3" ht="21.75" customHeight="1">
      <c r="A12" s="68" t="s">
        <v>236</v>
      </c>
      <c r="B12" s="187">
        <v>0</v>
      </c>
      <c r="C12" s="183">
        <v>0</v>
      </c>
    </row>
    <row r="13" spans="1:3" ht="21.75" customHeight="1">
      <c r="A13" s="68" t="s">
        <v>132</v>
      </c>
      <c r="B13" s="184">
        <v>0</v>
      </c>
      <c r="C13" s="185">
        <v>0</v>
      </c>
    </row>
    <row r="14" ht="12.75" customHeight="1"/>
  </sheetData>
  <sheetProtection/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