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873" activeTab="4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预算支出表" sheetId="5" r:id="rId5"/>
    <sheet name="一般预算支出表(分经济科目)" sheetId="6" r:id="rId6"/>
    <sheet name="一般预算基本支出表" sheetId="7" r:id="rId7"/>
    <sheet name="基金预算支出表" sheetId="8" r:id="rId8"/>
    <sheet name="三公两费预算表" sheetId="9" r:id="rId9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<sst xmlns="http://schemas.openxmlformats.org/spreadsheetml/2006/main" count="417" uniqueCount="189">
  <si>
    <t xml:space="preserve">                                                      </t>
  </si>
  <si>
    <t>一、部门收支总表</t>
  </si>
  <si>
    <t>单位名称：河池市工商业联合会</t>
  </si>
  <si>
    <t>单位:万元</t>
  </si>
  <si>
    <t>收          入</t>
  </si>
  <si>
    <t>支出(按功能科目分类)</t>
  </si>
  <si>
    <t>支出(按经济科目分类)</t>
  </si>
  <si>
    <t>一、一般公共预算拨款</t>
  </si>
  <si>
    <t xml:space="preserve">  一、一般公共服务支出</t>
  </si>
  <si>
    <t>一、基本支出</t>
  </si>
  <si>
    <t xml:space="preserve">      经费拨款</t>
  </si>
  <si>
    <t xml:space="preserve">  二、外交支出</t>
  </si>
  <si>
    <t xml:space="preserve">    1.工资福利支出</t>
  </si>
  <si>
    <t xml:space="preserve">      纳入一般公共预算管理的非税收入安排的资金</t>
  </si>
  <si>
    <t xml:space="preserve">  三、国防支出</t>
  </si>
  <si>
    <t xml:space="preserve">    2.商品和服务支出</t>
  </si>
  <si>
    <t>二、政府性基金预算拨款</t>
  </si>
  <si>
    <t xml:space="preserve">  四、公共安全支出</t>
  </si>
  <si>
    <t xml:space="preserve">    3.对个人和家庭的补助</t>
  </si>
  <si>
    <t>三、纳入财政专户管理的收入安排的资金</t>
  </si>
  <si>
    <t xml:space="preserve">  五、教育支出</t>
  </si>
  <si>
    <t>二、项目支出</t>
  </si>
  <si>
    <t>四、未纳入财政专户管理的收入安排的资金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</si>
  <si>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</si>
  <si>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</si>
  <si>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</si>
  <si>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九、社会保险基金支出</t>
  </si>
  <si>
    <t xml:space="preserve">    4.对企事业单位的补贴</t>
  </si>
  <si>
    <t xml:space="preserve">  十、医疗卫生与计划生育支出</t>
  </si>
  <si>
    <t xml:space="preserve">    5.转移性支出</t>
  </si>
  <si>
    <t xml:space="preserve">  十一、节能环保支出</t>
  </si>
  <si>
    <t xml:space="preserve">    6.债务利息支出</t>
  </si>
  <si>
    <t xml:space="preserve">  十二、城乡社区支出</t>
  </si>
  <si>
    <t xml:space="preserve">    7.债务还本支出</t>
  </si>
  <si>
    <t xml:space="preserve">  十三、农林水支出</t>
  </si>
  <si>
    <t xml:space="preserve">    8.基本建设支出</t>
  </si>
  <si>
    <t xml:space="preserve">  十四、交通运输支出</t>
  </si>
  <si>
    <t xml:space="preserve">    9.其他资本性支出</t>
  </si>
  <si>
    <t xml:space="preserve">  十五、资源勘探信息等支出</t>
  </si>
  <si>
    <t xml:space="preserve">   10.其他支出</t>
  </si>
  <si>
    <t>本 年 收 入 合 计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</si>
  <si>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</si>
  <si>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</si>
  <si>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</si>
  <si>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</si>
  <si>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>五、上年结余收入</t>
  </si>
  <si>
    <t xml:space="preserve">  二十、住房保障支出</t>
  </si>
  <si>
    <t xml:space="preserve">    一般公共预算拨款结余</t>
  </si>
  <si>
    <t xml:space="preserve">  二十一、粮油物资储备支出</t>
  </si>
  <si>
    <t xml:space="preserve">    政府性基金预算拨款结余</t>
  </si>
  <si>
    <t xml:space="preserve">  二十二、国有资本经营预算支出</t>
  </si>
  <si>
    <t xml:space="preserve">    纳入财政专户管理的收入安排的资金结余</t>
  </si>
  <si>
    <t xml:space="preserve">  二十三、预备费</t>
  </si>
  <si>
    <t xml:space="preserve">    其他结余</t>
  </si>
  <si>
    <t xml:space="preserve">  二十四、其他支出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</si>
  <si>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</si>
  <si>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</si>
  <si>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</si>
  <si>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</si>
  <si>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收  入  总  计</t>
  </si>
  <si>
    <t>支  出  总  计</t>
  </si>
  <si>
    <t>表二:部门收入总表</t>
  </si>
  <si>
    <t>单位：万元</t>
  </si>
  <si>
    <t>单位编码/科目编码</t>
  </si>
  <si>
    <t>单位名称/科目名称</t>
  </si>
  <si>
    <t>资     金     来     源</t>
  </si>
  <si>
    <t>总计</t>
  </si>
  <si>
    <t>一般公共预算拨款</t>
  </si>
  <si>
    <t>政府性基金预算拨款</t>
  </si>
  <si>
    <t>纳入财政专户管理的收入安排的资金</t>
  </si>
  <si>
    <t>未纳入财政专户管理的收入安排的资金</t>
  </si>
  <si>
    <t>上年结余收入</t>
  </si>
  <si>
    <t>合计</t>
  </si>
  <si>
    <t>经费拨款</t>
  </si>
  <si>
    <t>纳入一般公共预算管理的非税收入安排的资金</t>
  </si>
  <si>
    <t>一般公共预算拨款结余</t>
  </si>
  <si>
    <t>政府性基金预算拨款结余</t>
  </si>
  <si>
    <t>纳入财政专户管理的收入安排的资金结余</t>
  </si>
  <si>
    <t>其他结余</t>
  </si>
  <si>
    <t>**</t>
  </si>
  <si>
    <t>125</t>
  </si>
  <si>
    <t>河池市工商业联合会</t>
  </si>
  <si>
    <t xml:space="preserve">  125001</t>
  </si>
  <si>
    <t xml:space="preserve">  河池市工商业联合会</t>
  </si>
  <si>
    <t>表三:部门支出总表</t>
  </si>
  <si>
    <t>单位编码\科目编码</t>
  </si>
  <si>
    <t>单位名称\科目名称</t>
  </si>
  <si>
    <t>基本支出</t>
  </si>
  <si>
    <t>项目支出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</si>
  <si>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</si>
  <si>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</si>
  <si>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</si>
  <si>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</si>
  <si>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</si>
  <si>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</si>
  <si>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债务还本支出</t>
  </si>
  <si>
    <t>基本建设支出</t>
  </si>
  <si>
    <t>其他资本性支出</t>
  </si>
  <si>
    <t>其他支出</t>
  </si>
  <si>
    <t xml:space="preserve">    201</t>
  </si>
  <si>
    <t xml:space="preserve">    一般公共服务支出</t>
  </si>
  <si>
    <t xml:space="preserve">      20128</t>
  </si>
  <si>
    <t xml:space="preserve">      民主党派及工商联事务</t>
  </si>
  <si>
    <t xml:space="preserve">        2012801</t>
  </si>
  <si>
    <t xml:space="preserve">        行政运行（民主党派及工商联事务）</t>
  </si>
  <si>
    <t xml:space="preserve">        2012802</t>
  </si>
  <si>
    <t xml:space="preserve">        一般行政管理事务（民主党派及工商联事务）</t>
  </si>
  <si>
    <t xml:space="preserve">    205</t>
  </si>
  <si>
    <t xml:space="preserve">    教育支出</t>
  </si>
  <si>
    <t xml:space="preserve">      20508</t>
  </si>
  <si>
    <t xml:space="preserve">      进修及培训</t>
  </si>
  <si>
    <t xml:space="preserve">        2050803</t>
  </si>
  <si>
    <t xml:space="preserve">        培训支出</t>
  </si>
  <si>
    <t xml:space="preserve">    210</t>
  </si>
  <si>
    <t xml:space="preserve">    医疗卫生与计划生育支出</t>
  </si>
  <si>
    <t xml:space="preserve">      21011</t>
  </si>
  <si>
    <t xml:space="preserve">      行政事业单位医疗</t>
  </si>
  <si>
    <t xml:space="preserve">        2101101</t>
  </si>
  <si>
    <t xml:space="preserve">        行政单位医疗</t>
  </si>
  <si>
    <t xml:space="preserve">    221</t>
  </si>
  <si>
    <t xml:space="preserve">    住房保障支出</t>
  </si>
  <si>
    <t xml:space="preserve">      22102</t>
  </si>
  <si>
    <t xml:space="preserve">      住房改革支出</t>
  </si>
  <si>
    <t xml:space="preserve">        2210201</t>
  </si>
  <si>
    <t xml:space="preserve">        住房公积金</t>
  </si>
  <si>
    <t>表四:财政拨款收支总表</t>
  </si>
  <si>
    <t>三、上年结余收入</t>
  </si>
  <si>
    <t>表五:一般公共预算支出表（功能类）</t>
  </si>
  <si>
    <t>表六:一般公共预算支出表(分经济科目)</t>
  </si>
  <si>
    <t>支出经济分类科目编码</t>
  </si>
  <si>
    <t>支出经济分类科目名称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</si>
  <si>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</si>
  <si>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</si>
  <si>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</si>
  <si>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</si>
  <si>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</si>
  <si>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</si>
  <si>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</si>
  <si>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</si>
  <si>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</si>
  <si>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30106</t>
  </si>
  <si>
    <t xml:space="preserve">  伙食补助费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</si>
  <si>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</si>
  <si>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</si>
  <si>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</si>
  <si>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</si>
  <si>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</si>
  <si>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</si>
  <si>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</si>
  <si>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</si>
  <si>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</si>
  <si>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</si>
  <si>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</si>
  <si>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</si>
  <si>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</si>
  <si>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</si>
  <si>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</si>
  <si>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</si>
  <si>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</si>
  <si>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</si>
  <si>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</si>
  <si>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</si>
  <si>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</si>
  <si>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</si>
  <si>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</si>
  <si>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</si>
  <si>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</si>
  <si>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</si>
  <si>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</si>
  <si>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</si>
  <si>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30302</t>
  </si>
  <si>
    <t xml:space="preserve">  退休费</t>
  </si>
  <si>
    <t xml:space="preserve">  30311</t>
  </si>
  <si>
    <t xml:space="preserve">  住房公积金</t>
  </si>
  <si>
    <t>表七:一般公共预算基本支出表</t>
  </si>
  <si>
    <t>表八:政府性基金预算支出表</t>
  </si>
  <si>
    <t/>
  </si>
  <si>
    <t>表九：“三公”经费、会议费和培训费支出预算表</t>
  </si>
  <si>
    <t>项目</t>
  </si>
  <si>
    <t>全口径</t>
  </si>
  <si>
    <t>其中：一般公共预算</t>
  </si>
  <si>
    <t>一、“三公”经费小计</t>
  </si>
  <si>
    <t xml:space="preserve">  (一)因公出国(境)费用</t>
  </si>
  <si>
    <t xml:space="preserve">  (二)公务接待费</t>
  </si>
  <si>
    <t xml:space="preserve">  (三)公务用车费</t>
  </si>
  <si>
    <t xml:space="preserve">      1.公务用车运行维护费</t>
  </si>
  <si>
    <t xml:space="preserve">      2.公务用车购置费</t>
  </si>
  <si>
    <t>二、会议费</t>
  </si>
  <si>
    <t>三、培训费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</si>
</sst>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  <numFmt numFmtId="181" formatCode="0.00_ "/>
  </numFmts>
  <fonts count="53">
    <font>
      <sz val="9"/>
      <name val="宋体"/>
      <family val="0"/>
    </font>
    <font>
      <b/>
      <sz val="16"/>
      <name val="宋体"/>
      <family val="0"/>
    </font>
    <font>
      <b/>
      <sz val="9"/>
      <name val="黑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黑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12"/>
      <name val="宋体"/>
      <family val="0"/>
    </font>
    <font>
      <b/>
      <sz val="14"/>
      <name val="黑体"/>
      <family val="0"/>
    </font>
    <font>
      <b/>
      <sz val="18"/>
      <name val="黑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49" fontId="6" fillId="0" borderId="13" xfId="0" applyNumberFormat="1" applyFont="1" applyFill="1" applyBorder="1" applyAlignment="1" applyProtection="1">
      <alignment horizontal="centerContinuous" vertical="center"/>
      <protection/>
    </xf>
    <xf numFmtId="49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9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180" fontId="6" fillId="0" borderId="11" xfId="0" applyNumberFormat="1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9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9" xfId="0" applyNumberFormat="1" applyFont="1" applyFill="1" applyBorder="1" applyAlignment="1">
      <alignment/>
    </xf>
    <xf numFmtId="4" fontId="6" fillId="0" borderId="9" xfId="0" applyNumberFormat="1" applyFont="1" applyBorder="1" applyAlignment="1">
      <alignment/>
    </xf>
    <xf numFmtId="180" fontId="6" fillId="0" borderId="18" xfId="0" applyNumberFormat="1" applyFont="1" applyFill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180" fontId="6" fillId="0" borderId="9" xfId="0" applyNumberFormat="1" applyFont="1" applyFill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181" fontId="1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1" fontId="9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181" fontId="6" fillId="0" borderId="12" xfId="0" applyNumberFormat="1" applyFont="1" applyFill="1" applyBorder="1" applyAlignment="1" applyProtection="1">
      <alignment horizontal="centerContinuous" vertical="center"/>
      <protection/>
    </xf>
    <xf numFmtId="181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9" fontId="2" fillId="0" borderId="13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 vertical="center"/>
    </xf>
    <xf numFmtId="180" fontId="2" fillId="0" borderId="11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Fill="1" applyBorder="1" applyAlignment="1">
      <alignment vertical="center"/>
    </xf>
    <xf numFmtId="180" fontId="2" fillId="0" borderId="18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="90" zoomScaleNormal="90" workbookViewId="0" topLeftCell="A1">
      <selection activeCell="E30" sqref="E30"/>
    </sheetView>
  </sheetViews>
  <sheetFormatPr defaultColWidth="9.16015625" defaultRowHeight="12.75" customHeight="1"/>
  <cols>
    <col min="1" max="1" width="36.5" style="0" customWidth="1"/>
    <col min="2" max="2" width="12.66015625" style="0" customWidth="1"/>
    <col min="3" max="3" width="28.66015625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</cols>
  <sheetData>
    <row r="1" spans="1:6" ht="10.5" customHeight="1">
      <c r="A1" s="43" t="s">
        <v>0</v>
      </c>
      <c r="D1" s="69"/>
      <c r="F1" s="2"/>
    </row>
    <row r="2" spans="1:6" ht="28.5" customHeight="1">
      <c r="A2" s="70" t="s">
        <v>1</v>
      </c>
      <c r="B2" s="70"/>
      <c r="C2" s="70"/>
      <c r="D2" s="70"/>
      <c r="E2" s="71"/>
      <c r="F2" s="71"/>
    </row>
    <row r="3" spans="1:8" ht="21.75" customHeight="1">
      <c r="A3" s="174" t="s">
        <v>2</v>
      </c>
      <c r="B3" s="175"/>
      <c r="C3" s="175"/>
      <c r="D3" s="121"/>
      <c r="E3" s="176"/>
      <c r="F3" s="177" t="s">
        <v>3</v>
      </c>
      <c r="G3" s="77"/>
      <c r="H3" s="77"/>
    </row>
    <row r="4" spans="1:6" ht="21.75" customHeight="1">
      <c r="A4" s="178" t="s">
        <v>4</v>
      </c>
      <c r="B4" s="179"/>
      <c r="C4" s="180" t="s">
        <v>5</v>
      </c>
      <c r="D4" s="179"/>
      <c r="E4" s="180" t="s">
        <v>6</v>
      </c>
      <c r="F4" s="179"/>
    </row>
    <row r="5" spans="1:6" ht="15" customHeight="1">
      <c r="A5" s="181" t="s">
        <v>7</v>
      </c>
      <c r="B5" s="182">
        <v>155.4574</v>
      </c>
      <c r="C5" s="183" t="s">
        <v>8</v>
      </c>
      <c r="D5" s="135">
        <v>137.3552</v>
      </c>
      <c r="E5" s="12" t="s">
        <v>9</v>
      </c>
      <c r="F5" s="21">
        <v>134.4574</v>
      </c>
    </row>
    <row r="6" spans="1:8" ht="15" customHeight="1">
      <c r="A6" s="181" t="s">
        <v>10</v>
      </c>
      <c r="B6" s="184">
        <v>155.4574</v>
      </c>
      <c r="C6" s="185" t="s">
        <v>11</v>
      </c>
      <c r="D6" s="186">
        <v>0</v>
      </c>
      <c r="E6" s="18" t="s">
        <v>12</v>
      </c>
      <c r="F6" s="21">
        <v>92.346</v>
      </c>
      <c r="G6" s="43"/>
      <c r="H6" s="43"/>
    </row>
    <row r="7" spans="1:8" ht="24" customHeight="1">
      <c r="A7" s="187" t="s">
        <v>13</v>
      </c>
      <c r="B7" s="184">
        <v>0</v>
      </c>
      <c r="C7" s="183" t="s">
        <v>14</v>
      </c>
      <c r="D7" s="184">
        <v>0</v>
      </c>
      <c r="E7" s="12" t="s">
        <v>15</v>
      </c>
      <c r="F7" s="21">
        <v>15.2251</v>
      </c>
      <c r="G7" s="43"/>
      <c r="H7" s="43"/>
    </row>
    <row r="8" spans="1:6" ht="15" customHeight="1">
      <c r="A8" s="181" t="s">
        <v>16</v>
      </c>
      <c r="B8" s="184">
        <v>0</v>
      </c>
      <c r="C8" s="183" t="s">
        <v>17</v>
      </c>
      <c r="D8" s="184">
        <v>0</v>
      </c>
      <c r="E8" s="12" t="s">
        <v>18</v>
      </c>
      <c r="F8" s="21">
        <v>26.8863</v>
      </c>
    </row>
    <row r="9" spans="1:6" ht="15" customHeight="1">
      <c r="A9" s="187" t="s">
        <v>19</v>
      </c>
      <c r="B9" s="184">
        <v>0</v>
      </c>
      <c r="C9" s="183" t="s">
        <v>20</v>
      </c>
      <c r="D9" s="184">
        <v>0.8799</v>
      </c>
      <c r="E9" s="12" t="s">
        <v>21</v>
      </c>
      <c r="F9" s="21">
        <v>21</v>
      </c>
    </row>
    <row r="10" spans="1:6" ht="15" customHeight="1">
      <c r="A10" s="187" t="s">
        <v>22</v>
      </c>
      <c r="B10" s="135">
        <v>0</v>
      </c>
      <c r="C10" s="183" t="s">
        <v>23</v>
      </c>
      <c r="D10" s="184">
        <v>0</v>
      </c>
      <c r="E10" s="12" t="s">
        <v>12</v>
      </c>
      <c r="F10" s="21">
        <v>0</v>
      </c>
    </row>
    <row r="11" spans="1:6" ht="15" customHeight="1">
      <c r="A11" s="188"/>
      <c r="B11" s="189"/>
      <c r="C11" s="183" t="s">
        <v>24</v>
      </c>
      <c r="D11" s="184">
        <v>0</v>
      </c>
      <c r="E11" s="12" t="s">
        <v>15</v>
      </c>
      <c r="F11" s="21">
        <v>21</v>
      </c>
    </row>
    <row r="12" spans="1:6" ht="15" customHeight="1">
      <c r="A12" s="190"/>
      <c r="B12" s="189"/>
      <c r="C12" s="191" t="s">
        <v>25</v>
      </c>
      <c r="D12" s="135">
        <v>0</v>
      </c>
      <c r="E12" s="12" t="s">
        <v>18</v>
      </c>
      <c r="F12" s="21">
        <v>0</v>
      </c>
    </row>
    <row r="13" spans="1:6" ht="15" customHeight="1">
      <c r="A13" s="190"/>
      <c r="B13" s="135"/>
      <c r="C13" s="192" t="s">
        <v>26</v>
      </c>
      <c r="D13" s="193">
        <v>0</v>
      </c>
      <c r="E13" s="12" t="s">
        <v>27</v>
      </c>
      <c r="F13" s="21">
        <v>0</v>
      </c>
    </row>
    <row r="14" spans="1:6" ht="15" customHeight="1">
      <c r="A14" s="190"/>
      <c r="B14" s="135"/>
      <c r="C14" s="194" t="s">
        <v>28</v>
      </c>
      <c r="D14" s="186">
        <v>6.8302</v>
      </c>
      <c r="E14" s="12" t="s">
        <v>29</v>
      </c>
      <c r="F14" s="13">
        <v>0</v>
      </c>
    </row>
    <row r="15" spans="1:6" ht="15" customHeight="1">
      <c r="A15" s="195"/>
      <c r="B15" s="135"/>
      <c r="C15" s="196" t="s">
        <v>30</v>
      </c>
      <c r="D15" s="184">
        <v>0</v>
      </c>
      <c r="E15" s="12" t="s">
        <v>31</v>
      </c>
      <c r="F15" s="21">
        <v>0</v>
      </c>
    </row>
    <row r="16" spans="1:6" ht="15" customHeight="1">
      <c r="A16" s="197"/>
      <c r="B16" s="198"/>
      <c r="C16" s="196" t="s">
        <v>32</v>
      </c>
      <c r="D16" s="184">
        <v>0</v>
      </c>
      <c r="E16" s="12" t="s">
        <v>33</v>
      </c>
      <c r="F16" s="13">
        <v>0</v>
      </c>
    </row>
    <row r="17" spans="1:6" ht="15" customHeight="1">
      <c r="A17" s="197"/>
      <c r="B17" s="198"/>
      <c r="C17" s="196" t="s">
        <v>34</v>
      </c>
      <c r="D17" s="184">
        <v>0</v>
      </c>
      <c r="E17" s="12" t="s">
        <v>35</v>
      </c>
      <c r="F17" s="15">
        <v>0</v>
      </c>
    </row>
    <row r="18" spans="1:7" ht="15" customHeight="1">
      <c r="A18" s="199"/>
      <c r="B18" s="198"/>
      <c r="C18" s="196" t="s">
        <v>36</v>
      </c>
      <c r="D18" s="184">
        <v>0</v>
      </c>
      <c r="E18" s="12" t="s">
        <v>37</v>
      </c>
      <c r="F18" s="15">
        <v>0</v>
      </c>
      <c r="G18" s="43"/>
    </row>
    <row r="19" spans="1:7" ht="15" customHeight="1">
      <c r="A19" s="200"/>
      <c r="B19" s="198"/>
      <c r="C19" s="196" t="s">
        <v>38</v>
      </c>
      <c r="D19" s="184">
        <v>0</v>
      </c>
      <c r="E19" s="12" t="s">
        <v>39</v>
      </c>
      <c r="F19" s="15">
        <v>0</v>
      </c>
      <c r="G19" s="43"/>
    </row>
    <row r="20" spans="1:7" ht="15" customHeight="1">
      <c r="A20" s="199" t="s">
        <v>40</v>
      </c>
      <c r="B20" s="135">
        <f>SUM(B5+B8+B9+B10)</f>
        <v>155.4574</v>
      </c>
      <c r="C20" s="196" t="s">
        <v>41</v>
      </c>
      <c r="D20" s="184">
        <v>0</v>
      </c>
      <c r="E20" s="201"/>
      <c r="F20" s="202"/>
      <c r="G20" s="43"/>
    </row>
    <row r="21" spans="1:7" ht="15" customHeight="1">
      <c r="A21" s="203"/>
      <c r="B21" s="135"/>
      <c r="C21" s="196" t="s">
        <v>42</v>
      </c>
      <c r="D21" s="184">
        <v>0</v>
      </c>
      <c r="E21" s="201"/>
      <c r="F21" s="201"/>
      <c r="G21" s="43"/>
    </row>
    <row r="22" spans="1:7" ht="15" customHeight="1">
      <c r="A22" s="203"/>
      <c r="B22" s="184"/>
      <c r="C22" s="196" t="s">
        <v>43</v>
      </c>
      <c r="D22" s="135">
        <v>0</v>
      </c>
      <c r="E22" s="201"/>
      <c r="F22" s="201"/>
      <c r="G22" s="43"/>
    </row>
    <row r="23" spans="1:8" ht="15" customHeight="1">
      <c r="A23" s="190"/>
      <c r="B23" s="184"/>
      <c r="C23" s="196" t="s">
        <v>44</v>
      </c>
      <c r="D23" s="186">
        <v>0</v>
      </c>
      <c r="E23" s="201"/>
      <c r="F23" s="201"/>
      <c r="G23" s="43"/>
      <c r="H23" s="43"/>
    </row>
    <row r="24" spans="1:8" ht="15" customHeight="1">
      <c r="A24" s="181" t="s">
        <v>45</v>
      </c>
      <c r="B24" s="184">
        <v>0</v>
      </c>
      <c r="C24" s="204" t="s">
        <v>46</v>
      </c>
      <c r="D24" s="184">
        <v>10.3921</v>
      </c>
      <c r="E24" s="201"/>
      <c r="F24" s="201"/>
      <c r="G24" s="43"/>
      <c r="H24" s="43"/>
    </row>
    <row r="25" spans="1:7" ht="15" customHeight="1">
      <c r="A25" s="192" t="s">
        <v>47</v>
      </c>
      <c r="B25" s="135">
        <v>0</v>
      </c>
      <c r="C25" s="204" t="s">
        <v>48</v>
      </c>
      <c r="D25" s="184">
        <v>0</v>
      </c>
      <c r="E25" s="201"/>
      <c r="F25" s="201"/>
      <c r="G25" s="43"/>
    </row>
    <row r="26" spans="1:7" ht="15" customHeight="1">
      <c r="A26" s="192" t="s">
        <v>49</v>
      </c>
      <c r="B26" s="186">
        <v>0</v>
      </c>
      <c r="C26" s="204" t="s">
        <v>50</v>
      </c>
      <c r="D26" s="184">
        <v>0</v>
      </c>
      <c r="E26" s="201"/>
      <c r="F26" s="201"/>
      <c r="G26" s="43"/>
    </row>
    <row r="27" spans="1:7" ht="15" customHeight="1">
      <c r="A27" s="205" t="s">
        <v>51</v>
      </c>
      <c r="B27" s="184">
        <v>0</v>
      </c>
      <c r="C27" s="204" t="s">
        <v>52</v>
      </c>
      <c r="D27" s="135">
        <v>0</v>
      </c>
      <c r="E27" s="206"/>
      <c r="F27" s="201"/>
      <c r="G27" s="43"/>
    </row>
    <row r="28" spans="1:7" ht="15" customHeight="1">
      <c r="A28" s="205" t="s">
        <v>53</v>
      </c>
      <c r="B28" s="135">
        <v>0</v>
      </c>
      <c r="C28" s="204" t="s">
        <v>54</v>
      </c>
      <c r="D28" s="186">
        <v>0</v>
      </c>
      <c r="E28" s="206"/>
      <c r="F28" s="201"/>
      <c r="G28" s="43"/>
    </row>
    <row r="29" spans="1:7" ht="15" customHeight="1">
      <c r="A29" s="207"/>
      <c r="B29" s="197"/>
      <c r="C29" s="196" t="s">
        <v>55</v>
      </c>
      <c r="D29" s="135">
        <v>0</v>
      </c>
      <c r="E29" s="206"/>
      <c r="F29" s="201"/>
      <c r="G29" s="43"/>
    </row>
    <row r="30" spans="1:7" ht="15" customHeight="1">
      <c r="A30" s="207"/>
      <c r="B30" s="207"/>
      <c r="C30" s="196" t="s">
        <v>56</v>
      </c>
      <c r="D30" s="189">
        <v>0</v>
      </c>
      <c r="E30" s="206"/>
      <c r="F30" s="201"/>
      <c r="G30" s="43"/>
    </row>
    <row r="31" spans="1:7" ht="15" customHeight="1">
      <c r="A31" s="207"/>
      <c r="B31" s="207"/>
      <c r="C31" s="196" t="s">
        <v>57</v>
      </c>
      <c r="D31" s="189">
        <v>0</v>
      </c>
      <c r="E31" s="206"/>
      <c r="F31" s="201"/>
      <c r="G31" s="43"/>
    </row>
    <row r="32" spans="1:7" ht="15" customHeight="1">
      <c r="A32" s="199"/>
      <c r="B32" s="198"/>
      <c r="C32" s="196" t="s">
        <v>58</v>
      </c>
      <c r="D32" s="189">
        <v>0</v>
      </c>
      <c r="E32" s="201"/>
      <c r="F32" s="201"/>
      <c r="G32" s="43"/>
    </row>
    <row r="33" spans="1:8" ht="15" customHeight="1">
      <c r="A33" s="208" t="s">
        <v>59</v>
      </c>
      <c r="B33" s="135">
        <v>155.4574</v>
      </c>
      <c r="C33" s="209" t="s">
        <v>60</v>
      </c>
      <c r="D33" s="189">
        <f>SUM(D5:D32)</f>
        <v>155.45739999999998</v>
      </c>
      <c r="E33" s="209" t="s">
        <v>60</v>
      </c>
      <c r="F33" s="9">
        <f>SUM(F5,F9)</f>
        <v>155.4574</v>
      </c>
      <c r="G33" s="43"/>
      <c r="H33" s="43"/>
    </row>
    <row r="34" spans="1:4" ht="15.75" customHeight="1">
      <c r="A34" s="43"/>
      <c r="B34" s="43"/>
      <c r="C34" s="43"/>
      <c r="D34" s="120"/>
    </row>
    <row r="35" ht="9.75" customHeight="1">
      <c r="D35" s="43"/>
    </row>
    <row r="36" ht="9.75" customHeight="1">
      <c r="D36" s="43"/>
    </row>
  </sheetData>
  <sheetProtection/>
  <printOptions horizontalCentered="1"/>
  <pageMargins left="0.59" right="0.59" top="0.79" bottom="0.79" header="0" footer="0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R10" sqref="R10"/>
    </sheetView>
  </sheetViews>
  <sheetFormatPr defaultColWidth="9.16015625" defaultRowHeight="11.25"/>
  <cols>
    <col min="1" max="1" width="10.66015625" style="0" customWidth="1"/>
    <col min="2" max="2" width="23.5" style="0" customWidth="1"/>
    <col min="3" max="5" width="11.5" style="0" customWidth="1"/>
    <col min="6" max="14" width="3" style="0" customWidth="1"/>
    <col min="15" max="15" width="9.16015625" style="0" customWidth="1"/>
  </cols>
  <sheetData>
    <row r="1" spans="1:14" ht="18" customHeight="1">
      <c r="A1" s="139"/>
      <c r="B1" s="140"/>
      <c r="C1" s="141"/>
      <c r="D1" s="141"/>
      <c r="E1" s="142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32.25" customHeight="1">
      <c r="A2" s="143" t="s">
        <v>61</v>
      </c>
      <c r="B2" s="144"/>
      <c r="C2" s="145"/>
      <c r="D2" s="145"/>
      <c r="E2" s="146"/>
      <c r="F2" s="147"/>
      <c r="G2" s="147"/>
      <c r="H2" s="147"/>
      <c r="I2" s="147"/>
      <c r="J2" s="147"/>
      <c r="K2" s="147"/>
      <c r="L2" s="147"/>
      <c r="M2" s="170"/>
      <c r="N2" s="170"/>
    </row>
    <row r="3" spans="1:14" ht="19.5" customHeight="1">
      <c r="A3" s="148" t="s">
        <v>2</v>
      </c>
      <c r="B3" s="149"/>
      <c r="C3" s="150"/>
      <c r="D3" s="150"/>
      <c r="E3" s="151"/>
      <c r="F3" s="152"/>
      <c r="G3" s="152"/>
      <c r="H3" s="152"/>
      <c r="I3" s="152"/>
      <c r="J3" s="152"/>
      <c r="K3" s="152"/>
      <c r="L3" s="152"/>
      <c r="M3" s="171"/>
      <c r="N3" s="172" t="s">
        <v>62</v>
      </c>
    </row>
    <row r="4" spans="1:15" ht="18" customHeight="1">
      <c r="A4" s="153" t="s">
        <v>63</v>
      </c>
      <c r="B4" s="154" t="s">
        <v>64</v>
      </c>
      <c r="C4" s="155" t="s">
        <v>65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73"/>
    </row>
    <row r="5" spans="1:15" ht="18" customHeight="1">
      <c r="A5" s="157"/>
      <c r="B5" s="154"/>
      <c r="C5" s="158" t="s">
        <v>66</v>
      </c>
      <c r="D5" s="159" t="s">
        <v>67</v>
      </c>
      <c r="E5" s="159"/>
      <c r="F5" s="159"/>
      <c r="G5" s="122" t="s">
        <v>68</v>
      </c>
      <c r="H5" s="122" t="s">
        <v>69</v>
      </c>
      <c r="I5" s="50" t="s">
        <v>70</v>
      </c>
      <c r="J5" s="123" t="s">
        <v>71</v>
      </c>
      <c r="K5" s="123"/>
      <c r="L5" s="123"/>
      <c r="M5" s="123"/>
      <c r="N5" s="123"/>
      <c r="O5" s="173"/>
    </row>
    <row r="6" spans="1:15" ht="150" customHeight="1">
      <c r="A6" s="157"/>
      <c r="B6" s="154"/>
      <c r="C6" s="158"/>
      <c r="D6" s="128" t="s">
        <v>72</v>
      </c>
      <c r="E6" s="159" t="s">
        <v>73</v>
      </c>
      <c r="F6" s="128" t="s">
        <v>74</v>
      </c>
      <c r="G6" s="122"/>
      <c r="H6" s="122"/>
      <c r="I6" s="50"/>
      <c r="J6" s="44" t="s">
        <v>72</v>
      </c>
      <c r="K6" s="44" t="s">
        <v>75</v>
      </c>
      <c r="L6" s="44" t="s">
        <v>76</v>
      </c>
      <c r="M6" s="44" t="s">
        <v>77</v>
      </c>
      <c r="N6" s="44" t="s">
        <v>78</v>
      </c>
      <c r="O6" s="173"/>
    </row>
    <row r="7" spans="1:15" ht="18" customHeight="1">
      <c r="A7" s="160" t="s">
        <v>79</v>
      </c>
      <c r="B7" s="161" t="s">
        <v>79</v>
      </c>
      <c r="C7" s="162">
        <v>1</v>
      </c>
      <c r="D7" s="162">
        <f aca="true" t="shared" si="0" ref="D7:N7">C7+1</f>
        <v>2</v>
      </c>
      <c r="E7" s="162">
        <f t="shared" si="0"/>
        <v>3</v>
      </c>
      <c r="F7" s="162">
        <f t="shared" si="0"/>
        <v>4</v>
      </c>
      <c r="G7" s="162">
        <f t="shared" si="0"/>
        <v>5</v>
      </c>
      <c r="H7" s="162">
        <f t="shared" si="0"/>
        <v>6</v>
      </c>
      <c r="I7" s="162">
        <f t="shared" si="0"/>
        <v>7</v>
      </c>
      <c r="J7" s="162">
        <f t="shared" si="0"/>
        <v>8</v>
      </c>
      <c r="K7" s="162">
        <f t="shared" si="0"/>
        <v>9</v>
      </c>
      <c r="L7" s="162">
        <f t="shared" si="0"/>
        <v>10</v>
      </c>
      <c r="M7" s="162">
        <f t="shared" si="0"/>
        <v>11</v>
      </c>
      <c r="N7" s="162">
        <f t="shared" si="0"/>
        <v>12</v>
      </c>
      <c r="O7" s="173"/>
    </row>
    <row r="8" spans="1:15" ht="27.75" customHeight="1">
      <c r="A8" s="163"/>
      <c r="B8" s="164" t="s">
        <v>72</v>
      </c>
      <c r="C8" s="165">
        <v>155.4574</v>
      </c>
      <c r="D8" s="82">
        <v>155.4574</v>
      </c>
      <c r="E8" s="82">
        <v>155.4574</v>
      </c>
      <c r="F8" s="82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4">
        <v>0</v>
      </c>
      <c r="M8" s="13">
        <v>0</v>
      </c>
      <c r="N8" s="82">
        <v>0</v>
      </c>
      <c r="O8" s="2"/>
    </row>
    <row r="9" spans="1:14" ht="27.75" customHeight="1">
      <c r="A9" s="163" t="s">
        <v>80</v>
      </c>
      <c r="B9" s="164" t="s">
        <v>81</v>
      </c>
      <c r="C9" s="165">
        <v>155.4574</v>
      </c>
      <c r="D9" s="82">
        <v>155.4574</v>
      </c>
      <c r="E9" s="82">
        <v>155.4574</v>
      </c>
      <c r="F9" s="82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4">
        <v>0</v>
      </c>
      <c r="M9" s="13">
        <v>0</v>
      </c>
      <c r="N9" s="82">
        <v>0</v>
      </c>
    </row>
    <row r="10" spans="1:14" ht="27.75" customHeight="1">
      <c r="A10" s="163" t="s">
        <v>82</v>
      </c>
      <c r="B10" s="164" t="s">
        <v>83</v>
      </c>
      <c r="C10" s="165">
        <v>155.4574</v>
      </c>
      <c r="D10" s="82">
        <v>155.4574</v>
      </c>
      <c r="E10" s="82">
        <v>155.4574</v>
      </c>
      <c r="F10" s="82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4">
        <v>0</v>
      </c>
      <c r="M10" s="13">
        <v>0</v>
      </c>
      <c r="N10" s="82">
        <v>0</v>
      </c>
    </row>
    <row r="11" spans="1:14" ht="18" customHeight="1">
      <c r="A11" s="41"/>
      <c r="B11" s="41"/>
      <c r="C11" s="41"/>
      <c r="D11" s="41"/>
      <c r="E11" s="41"/>
      <c r="F11" s="41"/>
      <c r="G11" s="41"/>
      <c r="I11" s="41"/>
      <c r="J11" s="41"/>
      <c r="K11" s="41"/>
      <c r="L11" s="41"/>
      <c r="M11" s="41"/>
      <c r="N11" s="41"/>
    </row>
    <row r="12" spans="1:14" ht="18" customHeight="1">
      <c r="A12" s="166"/>
      <c r="B12" s="167"/>
      <c r="C12" s="168"/>
      <c r="D12" s="168"/>
      <c r="E12" s="169"/>
      <c r="F12" s="168"/>
      <c r="G12" s="168"/>
      <c r="H12" s="168"/>
      <c r="I12" s="168"/>
      <c r="J12" s="168"/>
      <c r="K12" s="168"/>
      <c r="L12" s="168"/>
      <c r="M12" s="168"/>
      <c r="N12" s="77"/>
    </row>
    <row r="13" spans="1:13" ht="18" customHeight="1">
      <c r="A13" s="41"/>
      <c r="B13" s="41"/>
      <c r="C13" s="41"/>
      <c r="D13" s="41"/>
      <c r="E13" s="41"/>
      <c r="F13" s="41"/>
      <c r="G13" s="41"/>
      <c r="H13" s="41"/>
      <c r="I13" s="41"/>
      <c r="K13" s="41"/>
      <c r="L13" s="41"/>
      <c r="M13" s="41"/>
    </row>
    <row r="14" spans="1:14" ht="18" customHeight="1">
      <c r="A14" s="141"/>
      <c r="B14" s="167"/>
      <c r="C14" s="168"/>
      <c r="D14" s="168"/>
      <c r="E14" s="169"/>
      <c r="F14" s="168"/>
      <c r="G14" s="168"/>
      <c r="H14" s="168"/>
      <c r="I14" s="168"/>
      <c r="J14" s="77"/>
      <c r="K14" s="168"/>
      <c r="L14" s="168"/>
      <c r="M14" s="168"/>
      <c r="N14" s="77"/>
    </row>
    <row r="15" spans="2:13" ht="12.75" customHeight="1">
      <c r="B15" s="41"/>
      <c r="C15" s="41"/>
      <c r="D15" s="41"/>
      <c r="E15" s="41"/>
      <c r="F15" s="41"/>
      <c r="G15" s="41"/>
      <c r="H15" s="41"/>
      <c r="I15" s="41"/>
      <c r="K15" s="41"/>
      <c r="L15" s="41"/>
      <c r="M15" s="41"/>
    </row>
    <row r="16" spans="2:13" ht="12.75" customHeight="1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2:13" ht="12.75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ht="12.75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2:13" ht="12.75" customHeight="1">
      <c r="B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4:13" ht="12.75" customHeight="1"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3:12" ht="12.75" customHeight="1">
      <c r="C21" s="41"/>
      <c r="D21" s="41"/>
      <c r="E21" s="41"/>
      <c r="G21" s="41"/>
      <c r="H21" s="41"/>
      <c r="I21" s="41"/>
      <c r="J21" s="41"/>
      <c r="K21" s="41"/>
      <c r="L21" s="41"/>
    </row>
    <row r="22" spans="3:12" ht="12.75" customHeight="1">
      <c r="C22" s="41"/>
      <c r="E22" s="41"/>
      <c r="G22" s="41"/>
      <c r="H22" s="41"/>
      <c r="I22" s="41"/>
      <c r="J22" s="41"/>
      <c r="L22" s="41"/>
    </row>
    <row r="23" spans="4:12" ht="12.75" customHeight="1">
      <c r="D23" s="41"/>
      <c r="E23" s="41"/>
      <c r="H23" s="41"/>
      <c r="K23" s="41"/>
      <c r="L23" s="41"/>
    </row>
    <row r="24" spans="4:12" ht="12.75" customHeight="1">
      <c r="D24" s="41"/>
      <c r="E24" s="41"/>
      <c r="F24" s="41"/>
      <c r="K24" s="41"/>
      <c r="L24" s="41"/>
    </row>
    <row r="25" spans="4:12" ht="12.75" customHeight="1">
      <c r="D25" s="41"/>
      <c r="E25" s="41"/>
      <c r="F25" s="41"/>
      <c r="L25" s="41"/>
    </row>
    <row r="26" spans="4:11" ht="12.75" customHeight="1">
      <c r="D26" s="41"/>
      <c r="F26" s="41"/>
      <c r="K26" s="41"/>
    </row>
    <row r="27" spans="5:11" ht="12.75" customHeight="1">
      <c r="E27" s="41"/>
      <c r="F27" s="41"/>
      <c r="K27" s="41"/>
    </row>
    <row r="28" ht="12.75" customHeight="1">
      <c r="E28" s="41"/>
    </row>
    <row r="29" spans="5:11" ht="12.75" customHeight="1">
      <c r="E29" s="41"/>
      <c r="F29" s="41"/>
      <c r="K29" s="41"/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8">
    <mergeCell ref="D5:F5"/>
    <mergeCell ref="J5:N5"/>
    <mergeCell ref="A4:A6"/>
    <mergeCell ref="B4:B6"/>
    <mergeCell ref="C5:C6"/>
    <mergeCell ref="G5:G6"/>
    <mergeCell ref="H5:H6"/>
    <mergeCell ref="I5:I6"/>
  </mergeCells>
  <printOptions horizontalCentered="1"/>
  <pageMargins left="0.75" right="0.75" top="0.59" bottom="0.59" header="0.5" footer="0.5"/>
  <pageSetup blackAndWhite="1" fitToHeight="9999" fitToWidth="1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2"/>
  <sheetViews>
    <sheetView showGridLines="0" showZeros="0" zoomScale="90" zoomScaleNormal="90" workbookViewId="0" topLeftCell="A1">
      <selection activeCell="C12" sqref="C12"/>
    </sheetView>
  </sheetViews>
  <sheetFormatPr defaultColWidth="9.16015625" defaultRowHeight="11.25"/>
  <cols>
    <col min="1" max="1" width="14" style="0" customWidth="1"/>
    <col min="2" max="2" width="29.66015625" style="0" customWidth="1"/>
    <col min="3" max="3" width="10.83203125" style="0" customWidth="1"/>
    <col min="4" max="4" width="10.16015625" style="0" customWidth="1"/>
    <col min="5" max="7" width="10.33203125" style="0" customWidth="1"/>
    <col min="8" max="8" width="9" style="0" customWidth="1"/>
    <col min="9" max="9" width="6.16015625" style="0" customWidth="1"/>
    <col min="10" max="10" width="8.33203125" style="0" customWidth="1"/>
    <col min="11" max="18" width="6.66015625" style="0" customWidth="1"/>
  </cols>
  <sheetData>
    <row r="1" spans="1:250" ht="9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</row>
    <row r="2" spans="1:250" ht="22.5" customHeight="1">
      <c r="A2" s="23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ht="22.5" customHeight="1">
      <c r="A3" s="25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" t="s">
        <v>62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s="121" customFormat="1" ht="18" customHeight="1">
      <c r="A4" s="122" t="s">
        <v>85</v>
      </c>
      <c r="B4" s="122" t="s">
        <v>86</v>
      </c>
      <c r="C4" s="123" t="s">
        <v>66</v>
      </c>
      <c r="D4" s="124" t="s">
        <v>87</v>
      </c>
      <c r="E4" s="125"/>
      <c r="F4" s="125"/>
      <c r="G4" s="125"/>
      <c r="H4" s="126" t="s">
        <v>88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</row>
    <row r="5" spans="1:250" s="121" customFormat="1" ht="45" customHeight="1">
      <c r="A5" s="122"/>
      <c r="B5" s="122"/>
      <c r="C5" s="123"/>
      <c r="D5" s="127" t="s">
        <v>72</v>
      </c>
      <c r="E5" s="128" t="s">
        <v>89</v>
      </c>
      <c r="F5" s="128" t="s">
        <v>90</v>
      </c>
      <c r="G5" s="128" t="s">
        <v>91</v>
      </c>
      <c r="H5" s="128" t="s">
        <v>72</v>
      </c>
      <c r="I5" s="128" t="s">
        <v>89</v>
      </c>
      <c r="J5" s="128" t="s">
        <v>90</v>
      </c>
      <c r="K5" s="128" t="s">
        <v>91</v>
      </c>
      <c r="L5" s="128" t="s">
        <v>92</v>
      </c>
      <c r="M5" s="128" t="s">
        <v>93</v>
      </c>
      <c r="N5" s="128" t="s">
        <v>94</v>
      </c>
      <c r="O5" s="128" t="s">
        <v>95</v>
      </c>
      <c r="P5" s="128" t="s">
        <v>96</v>
      </c>
      <c r="Q5" s="128" t="s">
        <v>97</v>
      </c>
      <c r="R5" s="128" t="s">
        <v>98</v>
      </c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</row>
    <row r="6" spans="1:250" s="121" customFormat="1" ht="12.75" customHeight="1">
      <c r="A6" s="129" t="s">
        <v>79</v>
      </c>
      <c r="B6" s="130" t="s">
        <v>79</v>
      </c>
      <c r="C6" s="131">
        <v>1</v>
      </c>
      <c r="D6" s="131">
        <f aca="true" t="shared" si="0" ref="D6:R6">C6+1</f>
        <v>2</v>
      </c>
      <c r="E6" s="131">
        <f t="shared" si="0"/>
        <v>3</v>
      </c>
      <c r="F6" s="131">
        <f t="shared" si="0"/>
        <v>4</v>
      </c>
      <c r="G6" s="131">
        <f t="shared" si="0"/>
        <v>5</v>
      </c>
      <c r="H6" s="131">
        <f t="shared" si="0"/>
        <v>6</v>
      </c>
      <c r="I6" s="131">
        <f t="shared" si="0"/>
        <v>7</v>
      </c>
      <c r="J6" s="131">
        <f t="shared" si="0"/>
        <v>8</v>
      </c>
      <c r="K6" s="131">
        <f t="shared" si="0"/>
        <v>9</v>
      </c>
      <c r="L6" s="131">
        <f t="shared" si="0"/>
        <v>10</v>
      </c>
      <c r="M6" s="131">
        <f t="shared" si="0"/>
        <v>11</v>
      </c>
      <c r="N6" s="131">
        <f t="shared" si="0"/>
        <v>12</v>
      </c>
      <c r="O6" s="131">
        <f t="shared" si="0"/>
        <v>13</v>
      </c>
      <c r="P6" s="131">
        <f t="shared" si="0"/>
        <v>14</v>
      </c>
      <c r="Q6" s="131">
        <f t="shared" si="0"/>
        <v>15</v>
      </c>
      <c r="R6" s="131">
        <f t="shared" si="0"/>
        <v>16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</row>
    <row r="7" spans="1:250" s="121" customFormat="1" ht="19.5" customHeight="1">
      <c r="A7" s="132"/>
      <c r="B7" s="133" t="s">
        <v>72</v>
      </c>
      <c r="C7" s="134">
        <v>155.4574</v>
      </c>
      <c r="D7" s="135">
        <v>134.4574</v>
      </c>
      <c r="E7" s="136">
        <v>92.346</v>
      </c>
      <c r="F7" s="134">
        <v>15.2251</v>
      </c>
      <c r="G7" s="135">
        <v>26.8863</v>
      </c>
      <c r="H7" s="136">
        <v>21</v>
      </c>
      <c r="I7" s="136">
        <v>0</v>
      </c>
      <c r="J7" s="136">
        <v>21</v>
      </c>
      <c r="K7" s="136">
        <v>0</v>
      </c>
      <c r="L7" s="136">
        <v>0</v>
      </c>
      <c r="M7" s="136">
        <v>0</v>
      </c>
      <c r="N7" s="134">
        <v>0</v>
      </c>
      <c r="O7" s="135">
        <v>0</v>
      </c>
      <c r="P7" s="136">
        <v>0</v>
      </c>
      <c r="Q7" s="136">
        <v>0</v>
      </c>
      <c r="R7" s="136">
        <v>0</v>
      </c>
      <c r="S7" s="138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</row>
    <row r="8" spans="1:250" s="121" customFormat="1" ht="19.5" customHeight="1">
      <c r="A8" s="132" t="s">
        <v>80</v>
      </c>
      <c r="B8" s="133" t="s">
        <v>81</v>
      </c>
      <c r="C8" s="134">
        <v>155.4574</v>
      </c>
      <c r="D8" s="135">
        <v>134.4574</v>
      </c>
      <c r="E8" s="136">
        <v>92.346</v>
      </c>
      <c r="F8" s="134">
        <v>15.2251</v>
      </c>
      <c r="G8" s="135">
        <v>26.8863</v>
      </c>
      <c r="H8" s="136">
        <v>21</v>
      </c>
      <c r="I8" s="136">
        <v>0</v>
      </c>
      <c r="J8" s="136">
        <v>21</v>
      </c>
      <c r="K8" s="136">
        <v>0</v>
      </c>
      <c r="L8" s="136">
        <v>0</v>
      </c>
      <c r="M8" s="136">
        <v>0</v>
      </c>
      <c r="N8" s="134">
        <v>0</v>
      </c>
      <c r="O8" s="135">
        <v>0</v>
      </c>
      <c r="P8" s="136">
        <v>0</v>
      </c>
      <c r="Q8" s="136">
        <v>0</v>
      </c>
      <c r="R8" s="136">
        <v>0</v>
      </c>
      <c r="S8" s="138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</row>
    <row r="9" spans="1:250" s="121" customFormat="1" ht="19.5" customHeight="1">
      <c r="A9" s="132" t="s">
        <v>82</v>
      </c>
      <c r="B9" s="133" t="s">
        <v>83</v>
      </c>
      <c r="C9" s="134">
        <v>155.4574</v>
      </c>
      <c r="D9" s="135">
        <v>134.4574</v>
      </c>
      <c r="E9" s="136">
        <v>92.346</v>
      </c>
      <c r="F9" s="134">
        <v>15.2251</v>
      </c>
      <c r="G9" s="135">
        <v>26.8863</v>
      </c>
      <c r="H9" s="136">
        <v>21</v>
      </c>
      <c r="I9" s="136">
        <v>0</v>
      </c>
      <c r="J9" s="136">
        <v>21</v>
      </c>
      <c r="K9" s="136">
        <v>0</v>
      </c>
      <c r="L9" s="136">
        <v>0</v>
      </c>
      <c r="M9" s="136">
        <v>0</v>
      </c>
      <c r="N9" s="134">
        <v>0</v>
      </c>
      <c r="O9" s="135">
        <v>0</v>
      </c>
      <c r="P9" s="136">
        <v>0</v>
      </c>
      <c r="Q9" s="136">
        <v>0</v>
      </c>
      <c r="R9" s="136">
        <v>0</v>
      </c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</row>
    <row r="10" spans="1:250" s="121" customFormat="1" ht="19.5" customHeight="1">
      <c r="A10" s="132" t="s">
        <v>99</v>
      </c>
      <c r="B10" s="133" t="s">
        <v>100</v>
      </c>
      <c r="C10" s="134">
        <v>137.3552</v>
      </c>
      <c r="D10" s="135">
        <v>116.3552</v>
      </c>
      <c r="E10" s="136">
        <v>85.5158</v>
      </c>
      <c r="F10" s="134">
        <v>14.3452</v>
      </c>
      <c r="G10" s="135">
        <v>16.4942</v>
      </c>
      <c r="H10" s="136">
        <v>21</v>
      </c>
      <c r="I10" s="136">
        <v>0</v>
      </c>
      <c r="J10" s="136">
        <v>21</v>
      </c>
      <c r="K10" s="136">
        <v>0</v>
      </c>
      <c r="L10" s="136">
        <v>0</v>
      </c>
      <c r="M10" s="136">
        <v>0</v>
      </c>
      <c r="N10" s="134">
        <v>0</v>
      </c>
      <c r="O10" s="135">
        <v>0</v>
      </c>
      <c r="P10" s="136">
        <v>0</v>
      </c>
      <c r="Q10" s="136">
        <v>0</v>
      </c>
      <c r="R10" s="136">
        <v>0</v>
      </c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</row>
    <row r="11" spans="1:250" s="121" customFormat="1" ht="19.5" customHeight="1">
      <c r="A11" s="132" t="s">
        <v>101</v>
      </c>
      <c r="B11" s="133" t="s">
        <v>102</v>
      </c>
      <c r="C11" s="134">
        <v>137.3552</v>
      </c>
      <c r="D11" s="135">
        <v>116.3552</v>
      </c>
      <c r="E11" s="136">
        <v>85.5158</v>
      </c>
      <c r="F11" s="134">
        <v>14.3452</v>
      </c>
      <c r="G11" s="135">
        <v>16.4942</v>
      </c>
      <c r="H11" s="136">
        <v>21</v>
      </c>
      <c r="I11" s="136">
        <v>0</v>
      </c>
      <c r="J11" s="136">
        <v>21</v>
      </c>
      <c r="K11" s="136">
        <v>0</v>
      </c>
      <c r="L11" s="136">
        <v>0</v>
      </c>
      <c r="M11" s="136">
        <v>0</v>
      </c>
      <c r="N11" s="134">
        <v>0</v>
      </c>
      <c r="O11" s="135">
        <v>0</v>
      </c>
      <c r="P11" s="136">
        <v>0</v>
      </c>
      <c r="Q11" s="136">
        <v>0</v>
      </c>
      <c r="R11" s="136">
        <v>0</v>
      </c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</row>
    <row r="12" spans="1:250" s="121" customFormat="1" ht="29.25" customHeight="1">
      <c r="A12" s="132" t="s">
        <v>103</v>
      </c>
      <c r="B12" s="133" t="s">
        <v>104</v>
      </c>
      <c r="C12" s="134">
        <v>116.3552</v>
      </c>
      <c r="D12" s="135">
        <v>116.3552</v>
      </c>
      <c r="E12" s="136">
        <v>85.5158</v>
      </c>
      <c r="F12" s="134">
        <v>14.3452</v>
      </c>
      <c r="G12" s="135">
        <v>16.4942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4">
        <v>0</v>
      </c>
      <c r="O12" s="135">
        <v>0</v>
      </c>
      <c r="P12" s="136">
        <v>0</v>
      </c>
      <c r="Q12" s="136">
        <v>0</v>
      </c>
      <c r="R12" s="136">
        <v>0</v>
      </c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</row>
    <row r="13" spans="1:250" s="121" customFormat="1" ht="29.25" customHeight="1">
      <c r="A13" s="132" t="s">
        <v>105</v>
      </c>
      <c r="B13" s="133" t="s">
        <v>106</v>
      </c>
      <c r="C13" s="134">
        <v>21</v>
      </c>
      <c r="D13" s="135">
        <v>0</v>
      </c>
      <c r="E13" s="136">
        <v>0</v>
      </c>
      <c r="F13" s="134">
        <v>0</v>
      </c>
      <c r="G13" s="135">
        <v>0</v>
      </c>
      <c r="H13" s="136">
        <v>21</v>
      </c>
      <c r="I13" s="136">
        <v>0</v>
      </c>
      <c r="J13" s="136">
        <v>21</v>
      </c>
      <c r="K13" s="136">
        <v>0</v>
      </c>
      <c r="L13" s="136">
        <v>0</v>
      </c>
      <c r="M13" s="136">
        <v>0</v>
      </c>
      <c r="N13" s="134">
        <v>0</v>
      </c>
      <c r="O13" s="135">
        <v>0</v>
      </c>
      <c r="P13" s="136">
        <v>0</v>
      </c>
      <c r="Q13" s="136">
        <v>0</v>
      </c>
      <c r="R13" s="136">
        <v>0</v>
      </c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</row>
    <row r="14" spans="1:250" s="121" customFormat="1" ht="22.5" customHeight="1">
      <c r="A14" s="132" t="s">
        <v>107</v>
      </c>
      <c r="B14" s="133" t="s">
        <v>108</v>
      </c>
      <c r="C14" s="134">
        <v>0.8799</v>
      </c>
      <c r="D14" s="135">
        <v>0.8799</v>
      </c>
      <c r="E14" s="136">
        <v>0</v>
      </c>
      <c r="F14" s="134">
        <v>0.8799</v>
      </c>
      <c r="G14" s="135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4">
        <v>0</v>
      </c>
      <c r="O14" s="135">
        <v>0</v>
      </c>
      <c r="P14" s="136">
        <v>0</v>
      </c>
      <c r="Q14" s="136">
        <v>0</v>
      </c>
      <c r="R14" s="136">
        <v>0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</row>
    <row r="15" spans="1:250" s="121" customFormat="1" ht="22.5" customHeight="1">
      <c r="A15" s="132" t="s">
        <v>109</v>
      </c>
      <c r="B15" s="133" t="s">
        <v>110</v>
      </c>
      <c r="C15" s="134">
        <v>0.8799</v>
      </c>
      <c r="D15" s="135">
        <v>0.8799</v>
      </c>
      <c r="E15" s="136">
        <v>0</v>
      </c>
      <c r="F15" s="134">
        <v>0.8799</v>
      </c>
      <c r="G15" s="135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4">
        <v>0</v>
      </c>
      <c r="O15" s="135">
        <v>0</v>
      </c>
      <c r="P15" s="136">
        <v>0</v>
      </c>
      <c r="Q15" s="136">
        <v>0</v>
      </c>
      <c r="R15" s="136">
        <v>0</v>
      </c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</row>
    <row r="16" spans="1:250" s="121" customFormat="1" ht="22.5" customHeight="1">
      <c r="A16" s="132" t="s">
        <v>111</v>
      </c>
      <c r="B16" s="133" t="s">
        <v>112</v>
      </c>
      <c r="C16" s="134">
        <v>0.8799</v>
      </c>
      <c r="D16" s="135">
        <v>0.8799</v>
      </c>
      <c r="E16" s="136">
        <v>0</v>
      </c>
      <c r="F16" s="134">
        <v>0.8799</v>
      </c>
      <c r="G16" s="135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4">
        <v>0</v>
      </c>
      <c r="O16" s="135">
        <v>0</v>
      </c>
      <c r="P16" s="136">
        <v>0</v>
      </c>
      <c r="Q16" s="136">
        <v>0</v>
      </c>
      <c r="R16" s="136">
        <v>0</v>
      </c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</row>
    <row r="17" spans="1:250" s="121" customFormat="1" ht="22.5" customHeight="1">
      <c r="A17" s="132" t="s">
        <v>113</v>
      </c>
      <c r="B17" s="133" t="s">
        <v>114</v>
      </c>
      <c r="C17" s="134">
        <v>6.8302</v>
      </c>
      <c r="D17" s="135">
        <v>6.8302</v>
      </c>
      <c r="E17" s="136">
        <v>6.8302</v>
      </c>
      <c r="F17" s="134">
        <v>0</v>
      </c>
      <c r="G17" s="135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4">
        <v>0</v>
      </c>
      <c r="O17" s="135">
        <v>0</v>
      </c>
      <c r="P17" s="136">
        <v>0</v>
      </c>
      <c r="Q17" s="136">
        <v>0</v>
      </c>
      <c r="R17" s="136">
        <v>0</v>
      </c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</row>
    <row r="18" spans="1:250" s="121" customFormat="1" ht="22.5" customHeight="1">
      <c r="A18" s="132" t="s">
        <v>115</v>
      </c>
      <c r="B18" s="133" t="s">
        <v>116</v>
      </c>
      <c r="C18" s="134">
        <v>6.8302</v>
      </c>
      <c r="D18" s="135">
        <v>6.8302</v>
      </c>
      <c r="E18" s="136">
        <v>6.8302</v>
      </c>
      <c r="F18" s="134">
        <v>0</v>
      </c>
      <c r="G18" s="135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4">
        <v>0</v>
      </c>
      <c r="O18" s="135">
        <v>0</v>
      </c>
      <c r="P18" s="136">
        <v>0</v>
      </c>
      <c r="Q18" s="136">
        <v>0</v>
      </c>
      <c r="R18" s="136">
        <v>0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</row>
    <row r="19" spans="1:250" s="121" customFormat="1" ht="22.5" customHeight="1">
      <c r="A19" s="132" t="s">
        <v>117</v>
      </c>
      <c r="B19" s="133" t="s">
        <v>118</v>
      </c>
      <c r="C19" s="134">
        <v>6.8302</v>
      </c>
      <c r="D19" s="135">
        <v>6.8302</v>
      </c>
      <c r="E19" s="136">
        <v>6.8302</v>
      </c>
      <c r="F19" s="134">
        <v>0</v>
      </c>
      <c r="G19" s="135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4">
        <v>0</v>
      </c>
      <c r="O19" s="135">
        <v>0</v>
      </c>
      <c r="P19" s="136">
        <v>0</v>
      </c>
      <c r="Q19" s="136">
        <v>0</v>
      </c>
      <c r="R19" s="136">
        <v>0</v>
      </c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</row>
    <row r="20" spans="1:18" s="121" customFormat="1" ht="22.5" customHeight="1">
      <c r="A20" s="132" t="s">
        <v>119</v>
      </c>
      <c r="B20" s="133" t="s">
        <v>120</v>
      </c>
      <c r="C20" s="134">
        <v>10.3921</v>
      </c>
      <c r="D20" s="135">
        <v>10.3921</v>
      </c>
      <c r="E20" s="136">
        <v>0</v>
      </c>
      <c r="F20" s="134">
        <v>0</v>
      </c>
      <c r="G20" s="135">
        <v>10.3921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4">
        <v>0</v>
      </c>
      <c r="O20" s="135">
        <v>0</v>
      </c>
      <c r="P20" s="136">
        <v>0</v>
      </c>
      <c r="Q20" s="136">
        <v>0</v>
      </c>
      <c r="R20" s="136">
        <v>0</v>
      </c>
    </row>
    <row r="21" spans="1:18" s="121" customFormat="1" ht="22.5" customHeight="1">
      <c r="A21" s="132" t="s">
        <v>121</v>
      </c>
      <c r="B21" s="133" t="s">
        <v>122</v>
      </c>
      <c r="C21" s="134">
        <v>10.3921</v>
      </c>
      <c r="D21" s="135">
        <v>10.3921</v>
      </c>
      <c r="E21" s="136">
        <v>0</v>
      </c>
      <c r="F21" s="134">
        <v>0</v>
      </c>
      <c r="G21" s="135">
        <v>10.3921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4">
        <v>0</v>
      </c>
      <c r="O21" s="135">
        <v>0</v>
      </c>
      <c r="P21" s="136">
        <v>0</v>
      </c>
      <c r="Q21" s="136">
        <v>0</v>
      </c>
      <c r="R21" s="136">
        <v>0</v>
      </c>
    </row>
    <row r="22" spans="1:18" s="121" customFormat="1" ht="22.5" customHeight="1">
      <c r="A22" s="132" t="s">
        <v>123</v>
      </c>
      <c r="B22" s="133" t="s">
        <v>124</v>
      </c>
      <c r="C22" s="134">
        <v>10.3921</v>
      </c>
      <c r="D22" s="135">
        <v>10.3921</v>
      </c>
      <c r="E22" s="136">
        <v>0</v>
      </c>
      <c r="F22" s="134">
        <v>0</v>
      </c>
      <c r="G22" s="135">
        <v>10.3921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4">
        <v>0</v>
      </c>
      <c r="O22" s="135">
        <v>0</v>
      </c>
      <c r="P22" s="136">
        <v>0</v>
      </c>
      <c r="Q22" s="136">
        <v>0</v>
      </c>
      <c r="R22" s="136">
        <v>0</v>
      </c>
    </row>
  </sheetData>
  <sheetProtection/>
  <mergeCells count="3">
    <mergeCell ref="A4:A5"/>
    <mergeCell ref="B4:B5"/>
    <mergeCell ref="C4:C5"/>
  </mergeCells>
  <printOptions horizontalCentered="1"/>
  <pageMargins left="0.75" right="0.75" top="0.59" bottom="0.59" header="0.5" footer="0.5"/>
  <pageSetup blackAndWhite="1" fitToHeight="99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="90" zoomScaleNormal="90" workbookViewId="0" topLeftCell="A2">
      <selection activeCell="E23" sqref="E23"/>
    </sheetView>
  </sheetViews>
  <sheetFormatPr defaultColWidth="9.16015625" defaultRowHeight="11.25"/>
  <cols>
    <col min="1" max="1" width="39.16015625" style="0" customWidth="1"/>
    <col min="2" max="2" width="12.66015625" style="0" customWidth="1"/>
    <col min="3" max="3" width="34.5" style="0" customWidth="1"/>
    <col min="4" max="4" width="12.66015625" style="0" customWidth="1"/>
    <col min="5" max="5" width="36.660156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43" t="s">
        <v>0</v>
      </c>
      <c r="D1" s="69"/>
      <c r="F1" s="2"/>
    </row>
    <row r="2" spans="1:6" ht="28.5" customHeight="1">
      <c r="A2" s="70" t="s">
        <v>125</v>
      </c>
      <c r="B2" s="70"/>
      <c r="C2" s="70"/>
      <c r="D2" s="70"/>
      <c r="E2" s="71"/>
      <c r="F2" s="71"/>
    </row>
    <row r="3" spans="1:8" ht="21.75" customHeight="1">
      <c r="A3" s="72" t="s">
        <v>2</v>
      </c>
      <c r="B3" s="73"/>
      <c r="C3" s="73"/>
      <c r="D3" s="74"/>
      <c r="E3" s="75"/>
      <c r="F3" s="76" t="s">
        <v>3</v>
      </c>
      <c r="G3" s="77"/>
      <c r="H3" s="77"/>
    </row>
    <row r="4" spans="1:6" ht="21.75" customHeight="1">
      <c r="A4" s="78" t="s">
        <v>4</v>
      </c>
      <c r="B4" s="79"/>
      <c r="C4" s="80" t="s">
        <v>5</v>
      </c>
      <c r="D4" s="79"/>
      <c r="E4" s="80" t="s">
        <v>6</v>
      </c>
      <c r="F4" s="79"/>
    </row>
    <row r="5" spans="1:6" ht="15" customHeight="1">
      <c r="A5" s="81" t="s">
        <v>7</v>
      </c>
      <c r="B5" s="82">
        <f>SUM(B6:B7)</f>
        <v>155.4574</v>
      </c>
      <c r="C5" s="83" t="s">
        <v>8</v>
      </c>
      <c r="D5" s="84">
        <v>137.3552</v>
      </c>
      <c r="E5" s="85" t="s">
        <v>9</v>
      </c>
      <c r="F5" s="82">
        <f>SUM(F6:F8)</f>
        <v>134.4574</v>
      </c>
    </row>
    <row r="6" spans="1:8" ht="15" customHeight="1">
      <c r="A6" s="81" t="s">
        <v>10</v>
      </c>
      <c r="B6" s="84">
        <v>155.4574</v>
      </c>
      <c r="C6" s="86" t="s">
        <v>11</v>
      </c>
      <c r="D6" s="84">
        <v>0</v>
      </c>
      <c r="E6" s="87" t="s">
        <v>12</v>
      </c>
      <c r="F6" s="82">
        <v>92.346</v>
      </c>
      <c r="G6" s="43"/>
      <c r="H6" s="43"/>
    </row>
    <row r="7" spans="1:8" ht="15" customHeight="1">
      <c r="A7" s="88" t="s">
        <v>13</v>
      </c>
      <c r="B7" s="84">
        <v>0</v>
      </c>
      <c r="C7" s="83" t="s">
        <v>14</v>
      </c>
      <c r="D7" s="84">
        <v>0</v>
      </c>
      <c r="E7" s="85" t="s">
        <v>15</v>
      </c>
      <c r="F7" s="89">
        <v>15.2251</v>
      </c>
      <c r="G7" s="43"/>
      <c r="H7" s="43"/>
    </row>
    <row r="8" spans="1:6" ht="15" customHeight="1">
      <c r="A8" s="81" t="s">
        <v>16</v>
      </c>
      <c r="B8" s="56">
        <v>0</v>
      </c>
      <c r="C8" s="83" t="s">
        <v>17</v>
      </c>
      <c r="D8" s="84">
        <v>0</v>
      </c>
      <c r="E8" s="85" t="s">
        <v>18</v>
      </c>
      <c r="F8" s="82">
        <v>26.8863</v>
      </c>
    </row>
    <row r="9" spans="1:7" ht="15" customHeight="1">
      <c r="A9" s="81"/>
      <c r="B9" s="90"/>
      <c r="C9" s="91" t="s">
        <v>20</v>
      </c>
      <c r="D9" s="84">
        <v>0.8799</v>
      </c>
      <c r="E9" s="85" t="s">
        <v>21</v>
      </c>
      <c r="F9" s="92">
        <f>SUM(F10:F19)</f>
        <v>21</v>
      </c>
      <c r="G9" s="41"/>
    </row>
    <row r="10" spans="1:6" ht="15" customHeight="1">
      <c r="A10" s="81"/>
      <c r="B10" s="93"/>
      <c r="C10" s="91" t="s">
        <v>23</v>
      </c>
      <c r="D10" s="84">
        <v>0</v>
      </c>
      <c r="E10" s="85" t="s">
        <v>12</v>
      </c>
      <c r="F10" s="89">
        <v>0</v>
      </c>
    </row>
    <row r="11" spans="1:6" ht="15" customHeight="1">
      <c r="A11" s="94"/>
      <c r="B11" s="95"/>
      <c r="C11" s="83" t="s">
        <v>24</v>
      </c>
      <c r="D11" s="84">
        <v>0</v>
      </c>
      <c r="E11" s="85" t="s">
        <v>15</v>
      </c>
      <c r="F11" s="96">
        <v>21</v>
      </c>
    </row>
    <row r="12" spans="1:7" ht="15" customHeight="1">
      <c r="A12" s="97"/>
      <c r="B12" s="95"/>
      <c r="C12" s="91" t="s">
        <v>25</v>
      </c>
      <c r="D12" s="84">
        <v>0</v>
      </c>
      <c r="E12" s="85" t="s">
        <v>18</v>
      </c>
      <c r="F12" s="96">
        <v>0</v>
      </c>
      <c r="G12" s="41"/>
    </row>
    <row r="13" spans="1:7" ht="15" customHeight="1">
      <c r="A13" s="97"/>
      <c r="B13" s="56"/>
      <c r="C13" s="88" t="s">
        <v>26</v>
      </c>
      <c r="D13" s="98">
        <v>0</v>
      </c>
      <c r="E13" s="85" t="s">
        <v>27</v>
      </c>
      <c r="F13" s="96">
        <v>0</v>
      </c>
      <c r="G13" s="41"/>
    </row>
    <row r="14" spans="1:7" ht="15" customHeight="1">
      <c r="A14" s="97"/>
      <c r="B14" s="56"/>
      <c r="C14" s="99" t="s">
        <v>28</v>
      </c>
      <c r="D14" s="84">
        <v>6.8302</v>
      </c>
      <c r="E14" s="85" t="s">
        <v>29</v>
      </c>
      <c r="F14" s="96">
        <v>0</v>
      </c>
      <c r="G14" s="41"/>
    </row>
    <row r="15" spans="1:7" ht="15" customHeight="1">
      <c r="A15" s="100"/>
      <c r="B15" s="56"/>
      <c r="C15" s="101" t="s">
        <v>30</v>
      </c>
      <c r="D15" s="84">
        <v>0</v>
      </c>
      <c r="E15" s="85" t="s">
        <v>31</v>
      </c>
      <c r="F15" s="96">
        <v>0</v>
      </c>
      <c r="G15" s="41"/>
    </row>
    <row r="16" spans="1:7" ht="15" customHeight="1">
      <c r="A16" s="102"/>
      <c r="B16" s="103"/>
      <c r="C16" s="101" t="s">
        <v>32</v>
      </c>
      <c r="D16" s="84">
        <v>0</v>
      </c>
      <c r="E16" s="85" t="s">
        <v>33</v>
      </c>
      <c r="F16" s="96">
        <v>0</v>
      </c>
      <c r="G16" s="41"/>
    </row>
    <row r="17" spans="1:7" ht="15" customHeight="1">
      <c r="A17" s="102"/>
      <c r="B17" s="103"/>
      <c r="C17" s="101" t="s">
        <v>34</v>
      </c>
      <c r="D17" s="84">
        <v>0</v>
      </c>
      <c r="E17" s="85" t="s">
        <v>35</v>
      </c>
      <c r="F17" s="96">
        <v>0</v>
      </c>
      <c r="G17" s="41"/>
    </row>
    <row r="18" spans="1:7" ht="15" customHeight="1">
      <c r="A18" s="104"/>
      <c r="B18" s="103"/>
      <c r="C18" s="101" t="s">
        <v>36</v>
      </c>
      <c r="D18" s="84">
        <v>0</v>
      </c>
      <c r="E18" s="85" t="s">
        <v>37</v>
      </c>
      <c r="F18" s="96">
        <v>0</v>
      </c>
      <c r="G18" s="43"/>
    </row>
    <row r="19" spans="1:7" ht="15" customHeight="1">
      <c r="A19" s="105"/>
      <c r="B19" s="103"/>
      <c r="C19" s="101" t="s">
        <v>38</v>
      </c>
      <c r="D19" s="84">
        <v>0</v>
      </c>
      <c r="E19" s="85" t="s">
        <v>39</v>
      </c>
      <c r="F19" s="82">
        <v>0</v>
      </c>
      <c r="G19" s="43"/>
    </row>
    <row r="20" spans="1:7" ht="15" customHeight="1">
      <c r="A20" s="104" t="s">
        <v>40</v>
      </c>
      <c r="B20" s="56">
        <f>SUM(B5+B8)</f>
        <v>155.4574</v>
      </c>
      <c r="C20" s="101" t="s">
        <v>41</v>
      </c>
      <c r="D20" s="84">
        <v>0</v>
      </c>
      <c r="E20" s="106"/>
      <c r="F20" s="107"/>
      <c r="G20" s="43"/>
    </row>
    <row r="21" spans="1:7" ht="15" customHeight="1">
      <c r="A21" s="108"/>
      <c r="B21" s="56"/>
      <c r="C21" s="101" t="s">
        <v>42</v>
      </c>
      <c r="D21" s="84">
        <v>0</v>
      </c>
      <c r="E21" s="109"/>
      <c r="F21" s="110"/>
      <c r="G21" s="43"/>
    </row>
    <row r="22" spans="1:7" ht="15" customHeight="1">
      <c r="A22" s="108"/>
      <c r="B22" s="84"/>
      <c r="C22" s="101" t="s">
        <v>43</v>
      </c>
      <c r="D22" s="84">
        <v>0</v>
      </c>
      <c r="E22" s="106"/>
      <c r="F22" s="111"/>
      <c r="G22" s="43"/>
    </row>
    <row r="23" spans="1:8" ht="15" customHeight="1">
      <c r="A23" s="97"/>
      <c r="B23" s="84"/>
      <c r="C23" s="101" t="s">
        <v>44</v>
      </c>
      <c r="D23" s="84">
        <v>0</v>
      </c>
      <c r="E23" s="109"/>
      <c r="F23" s="111"/>
      <c r="G23" s="43"/>
      <c r="H23" s="43"/>
    </row>
    <row r="24" spans="1:8" ht="15" customHeight="1">
      <c r="A24" s="81" t="s">
        <v>126</v>
      </c>
      <c r="B24" s="82">
        <f>SUM(B25:B26)</f>
        <v>0</v>
      </c>
      <c r="C24" s="112" t="s">
        <v>46</v>
      </c>
      <c r="D24" s="84">
        <v>10.3921</v>
      </c>
      <c r="E24" s="109"/>
      <c r="F24" s="111"/>
      <c r="G24" s="43"/>
      <c r="H24" s="43"/>
    </row>
    <row r="25" spans="1:7" ht="15" customHeight="1">
      <c r="A25" s="88" t="s">
        <v>47</v>
      </c>
      <c r="B25" s="56">
        <v>0</v>
      </c>
      <c r="C25" s="112" t="s">
        <v>48</v>
      </c>
      <c r="D25" s="84">
        <v>0</v>
      </c>
      <c r="E25" s="109"/>
      <c r="F25" s="111"/>
      <c r="G25" s="43"/>
    </row>
    <row r="26" spans="1:7" ht="15" customHeight="1">
      <c r="A26" s="88" t="s">
        <v>49</v>
      </c>
      <c r="B26" s="95">
        <v>0</v>
      </c>
      <c r="C26" s="112" t="s">
        <v>50</v>
      </c>
      <c r="D26" s="84">
        <v>0</v>
      </c>
      <c r="E26" s="109"/>
      <c r="F26" s="111"/>
      <c r="G26" s="43"/>
    </row>
    <row r="27" spans="1:7" ht="15" customHeight="1">
      <c r="A27" s="113"/>
      <c r="B27" s="114"/>
      <c r="C27" s="112" t="s">
        <v>52</v>
      </c>
      <c r="D27" s="84">
        <v>0</v>
      </c>
      <c r="E27" s="106"/>
      <c r="F27" s="111"/>
      <c r="G27" s="43"/>
    </row>
    <row r="28" spans="1:7" ht="15" customHeight="1">
      <c r="A28" s="113"/>
      <c r="B28" s="115"/>
      <c r="C28" s="112" t="s">
        <v>54</v>
      </c>
      <c r="D28" s="84">
        <v>0</v>
      </c>
      <c r="E28" s="106"/>
      <c r="F28" s="111"/>
      <c r="G28" s="43"/>
    </row>
    <row r="29" spans="1:7" ht="15" customHeight="1">
      <c r="A29" s="113"/>
      <c r="B29" s="116"/>
      <c r="C29" s="101" t="s">
        <v>55</v>
      </c>
      <c r="D29" s="84">
        <v>0</v>
      </c>
      <c r="E29" s="106"/>
      <c r="F29" s="111"/>
      <c r="G29" s="43"/>
    </row>
    <row r="30" spans="1:7" ht="15" customHeight="1">
      <c r="A30" s="113"/>
      <c r="B30" s="115"/>
      <c r="C30" s="101" t="s">
        <v>56</v>
      </c>
      <c r="D30" s="84">
        <v>0</v>
      </c>
      <c r="E30" s="106"/>
      <c r="F30" s="111"/>
      <c r="G30" s="43"/>
    </row>
    <row r="31" spans="1:7" ht="15" customHeight="1">
      <c r="A31" s="113"/>
      <c r="B31" s="115"/>
      <c r="C31" s="101" t="s">
        <v>57</v>
      </c>
      <c r="D31" s="84">
        <v>0</v>
      </c>
      <c r="E31" s="106"/>
      <c r="F31" s="111"/>
      <c r="G31" s="43"/>
    </row>
    <row r="32" spans="1:7" ht="15" customHeight="1">
      <c r="A32" s="104"/>
      <c r="B32" s="103"/>
      <c r="C32" s="101" t="s">
        <v>58</v>
      </c>
      <c r="D32" s="56">
        <v>0</v>
      </c>
      <c r="E32" s="109"/>
      <c r="F32" s="111"/>
      <c r="G32" s="43"/>
    </row>
    <row r="33" spans="1:8" ht="15" customHeight="1">
      <c r="A33" s="117" t="s">
        <v>59</v>
      </c>
      <c r="B33" s="56">
        <f>SUM(B20+B24)</f>
        <v>155.4574</v>
      </c>
      <c r="C33" s="118" t="s">
        <v>60</v>
      </c>
      <c r="D33" s="95">
        <f>SUM(D5:D32)</f>
        <v>155.45739999999998</v>
      </c>
      <c r="E33" s="118" t="s">
        <v>60</v>
      </c>
      <c r="F33" s="119">
        <f>SUM(F5,F9)</f>
        <v>155.4574</v>
      </c>
      <c r="G33" s="43"/>
      <c r="H33" s="43"/>
    </row>
    <row r="34" spans="1:4" ht="15.75" customHeight="1">
      <c r="A34" s="43"/>
      <c r="B34" s="43"/>
      <c r="C34" s="43"/>
      <c r="D34" s="120"/>
    </row>
    <row r="35" ht="9.75" customHeight="1">
      <c r="D35" s="43"/>
    </row>
    <row r="36" ht="9.75" customHeight="1">
      <c r="D36" s="43"/>
    </row>
  </sheetData>
  <sheetProtection/>
  <printOptions horizontalCentered="1"/>
  <pageMargins left="0.59" right="0.59" top="0.79" bottom="0.79" header="0" footer="0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2"/>
  <sheetViews>
    <sheetView showGridLines="0" showZeros="0" tabSelected="1" zoomScale="85" zoomScaleNormal="85" workbookViewId="0" topLeftCell="A1">
      <selection activeCell="U13" sqref="U13"/>
    </sheetView>
  </sheetViews>
  <sheetFormatPr defaultColWidth="9.16015625" defaultRowHeight="11.25"/>
  <cols>
    <col min="1" max="1" width="15.83203125" style="0" customWidth="1"/>
    <col min="2" max="2" width="33.33203125" style="0" customWidth="1"/>
    <col min="3" max="4" width="8.83203125" style="0" customWidth="1"/>
    <col min="5" max="18" width="8" style="0" customWidth="1"/>
  </cols>
  <sheetData>
    <row r="1" spans="1:250" ht="9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</row>
    <row r="2" spans="1:250" ht="22.5" customHeight="1">
      <c r="A2" s="23" t="s">
        <v>127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ht="22.5" customHeight="1">
      <c r="A3" s="25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" t="s">
        <v>62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ht="18" customHeight="1">
      <c r="A4" s="44" t="s">
        <v>85</v>
      </c>
      <c r="B4" s="44" t="s">
        <v>86</v>
      </c>
      <c r="C4" s="45" t="s">
        <v>66</v>
      </c>
      <c r="D4" s="58" t="s">
        <v>87</v>
      </c>
      <c r="E4" s="59"/>
      <c r="F4" s="59"/>
      <c r="G4" s="59"/>
      <c r="H4" s="60" t="s">
        <v>88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ht="39.75" customHeight="1">
      <c r="A5" s="44"/>
      <c r="B5" s="44"/>
      <c r="C5" s="45"/>
      <c r="D5" s="61" t="s">
        <v>72</v>
      </c>
      <c r="E5" s="62" t="s">
        <v>89</v>
      </c>
      <c r="F5" s="62" t="s">
        <v>90</v>
      </c>
      <c r="G5" s="62" t="s">
        <v>91</v>
      </c>
      <c r="H5" s="62" t="s">
        <v>72</v>
      </c>
      <c r="I5" s="62" t="s">
        <v>89</v>
      </c>
      <c r="J5" s="62" t="s">
        <v>90</v>
      </c>
      <c r="K5" s="62" t="s">
        <v>91</v>
      </c>
      <c r="L5" s="62" t="s">
        <v>92</v>
      </c>
      <c r="M5" s="62" t="s">
        <v>93</v>
      </c>
      <c r="N5" s="62" t="s">
        <v>94</v>
      </c>
      <c r="O5" s="62" t="s">
        <v>95</v>
      </c>
      <c r="P5" s="62" t="s">
        <v>96</v>
      </c>
      <c r="Q5" s="62" t="s">
        <v>97</v>
      </c>
      <c r="R5" s="62" t="s">
        <v>98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ht="12.75" customHeight="1">
      <c r="A6" s="63" t="s">
        <v>79</v>
      </c>
      <c r="B6" s="64" t="s">
        <v>79</v>
      </c>
      <c r="C6" s="65">
        <v>1</v>
      </c>
      <c r="D6" s="65">
        <f aca="true" t="shared" si="0" ref="D6:R6">C6+1</f>
        <v>2</v>
      </c>
      <c r="E6" s="65">
        <f t="shared" si="0"/>
        <v>3</v>
      </c>
      <c r="F6" s="65">
        <f t="shared" si="0"/>
        <v>4</v>
      </c>
      <c r="G6" s="65">
        <f t="shared" si="0"/>
        <v>5</v>
      </c>
      <c r="H6" s="65">
        <f t="shared" si="0"/>
        <v>6</v>
      </c>
      <c r="I6" s="65">
        <f t="shared" si="0"/>
        <v>7</v>
      </c>
      <c r="J6" s="65">
        <f t="shared" si="0"/>
        <v>8</v>
      </c>
      <c r="K6" s="65">
        <f t="shared" si="0"/>
        <v>9</v>
      </c>
      <c r="L6" s="65">
        <f t="shared" si="0"/>
        <v>10</v>
      </c>
      <c r="M6" s="65">
        <f t="shared" si="0"/>
        <v>11</v>
      </c>
      <c r="N6" s="65">
        <f t="shared" si="0"/>
        <v>12</v>
      </c>
      <c r="O6" s="65">
        <f t="shared" si="0"/>
        <v>13</v>
      </c>
      <c r="P6" s="65">
        <f t="shared" si="0"/>
        <v>14</v>
      </c>
      <c r="Q6" s="65">
        <f t="shared" si="0"/>
        <v>15</v>
      </c>
      <c r="R6" s="65">
        <f t="shared" si="0"/>
        <v>16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ht="29.25" customHeight="1">
      <c r="A7" s="66"/>
      <c r="B7" s="67" t="s">
        <v>72</v>
      </c>
      <c r="C7" s="68">
        <v>155.4574</v>
      </c>
      <c r="D7" s="56">
        <v>134.4574</v>
      </c>
      <c r="E7" s="57">
        <v>92.346</v>
      </c>
      <c r="F7" s="68">
        <v>15.2251</v>
      </c>
      <c r="G7" s="56">
        <v>26.8863</v>
      </c>
      <c r="H7" s="57">
        <v>21</v>
      </c>
      <c r="I7" s="57">
        <v>0</v>
      </c>
      <c r="J7" s="57">
        <v>21</v>
      </c>
      <c r="K7" s="57">
        <v>0</v>
      </c>
      <c r="L7" s="57">
        <v>0</v>
      </c>
      <c r="M7" s="57">
        <v>0</v>
      </c>
      <c r="N7" s="68">
        <v>0</v>
      </c>
      <c r="O7" s="56">
        <v>0</v>
      </c>
      <c r="P7" s="57">
        <v>0</v>
      </c>
      <c r="Q7" s="57">
        <v>0</v>
      </c>
      <c r="R7" s="57">
        <v>0</v>
      </c>
      <c r="S7" s="39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ht="16.5" customHeight="1">
      <c r="A8" s="66" t="s">
        <v>80</v>
      </c>
      <c r="B8" s="67" t="s">
        <v>81</v>
      </c>
      <c r="C8" s="68">
        <v>155.4574</v>
      </c>
      <c r="D8" s="56">
        <v>134.4574</v>
      </c>
      <c r="E8" s="57">
        <v>92.346</v>
      </c>
      <c r="F8" s="68">
        <v>15.2251</v>
      </c>
      <c r="G8" s="56">
        <v>26.8863</v>
      </c>
      <c r="H8" s="57">
        <v>21</v>
      </c>
      <c r="I8" s="57">
        <v>0</v>
      </c>
      <c r="J8" s="57">
        <v>21</v>
      </c>
      <c r="K8" s="57">
        <v>0</v>
      </c>
      <c r="L8" s="57">
        <v>0</v>
      </c>
      <c r="M8" s="57">
        <v>0</v>
      </c>
      <c r="N8" s="68">
        <v>0</v>
      </c>
      <c r="O8" s="56">
        <v>0</v>
      </c>
      <c r="P8" s="57">
        <v>0</v>
      </c>
      <c r="Q8" s="57">
        <v>0</v>
      </c>
      <c r="R8" s="57">
        <v>0</v>
      </c>
      <c r="S8" s="39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ht="16.5" customHeight="1">
      <c r="A9" s="66" t="s">
        <v>82</v>
      </c>
      <c r="B9" s="67" t="s">
        <v>83</v>
      </c>
      <c r="C9" s="68">
        <v>155.4574</v>
      </c>
      <c r="D9" s="56">
        <v>134.4574</v>
      </c>
      <c r="E9" s="57">
        <v>92.346</v>
      </c>
      <c r="F9" s="68">
        <v>15.2251</v>
      </c>
      <c r="G9" s="56">
        <v>26.8863</v>
      </c>
      <c r="H9" s="57">
        <v>21</v>
      </c>
      <c r="I9" s="57">
        <v>0</v>
      </c>
      <c r="J9" s="57">
        <v>21</v>
      </c>
      <c r="K9" s="57">
        <v>0</v>
      </c>
      <c r="L9" s="57">
        <v>0</v>
      </c>
      <c r="M9" s="57">
        <v>0</v>
      </c>
      <c r="N9" s="68">
        <v>0</v>
      </c>
      <c r="O9" s="56">
        <v>0</v>
      </c>
      <c r="P9" s="57">
        <v>0</v>
      </c>
      <c r="Q9" s="57">
        <v>0</v>
      </c>
      <c r="R9" s="57">
        <v>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</row>
    <row r="10" spans="1:250" ht="16.5" customHeight="1">
      <c r="A10" s="66" t="s">
        <v>99</v>
      </c>
      <c r="B10" s="67" t="s">
        <v>100</v>
      </c>
      <c r="C10" s="68">
        <v>137.3552</v>
      </c>
      <c r="D10" s="56">
        <v>116.3552</v>
      </c>
      <c r="E10" s="57">
        <v>85.5158</v>
      </c>
      <c r="F10" s="68">
        <v>14.3452</v>
      </c>
      <c r="G10" s="56">
        <v>16.4942</v>
      </c>
      <c r="H10" s="57">
        <v>21</v>
      </c>
      <c r="I10" s="57">
        <v>0</v>
      </c>
      <c r="J10" s="57">
        <v>21</v>
      </c>
      <c r="K10" s="57">
        <v>0</v>
      </c>
      <c r="L10" s="57">
        <v>0</v>
      </c>
      <c r="M10" s="57">
        <v>0</v>
      </c>
      <c r="N10" s="68">
        <v>0</v>
      </c>
      <c r="O10" s="56">
        <v>0</v>
      </c>
      <c r="P10" s="57">
        <v>0</v>
      </c>
      <c r="Q10" s="57">
        <v>0</v>
      </c>
      <c r="R10" s="57">
        <v>0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</row>
    <row r="11" spans="1:250" ht="16.5" customHeight="1">
      <c r="A11" s="66" t="s">
        <v>101</v>
      </c>
      <c r="B11" s="67" t="s">
        <v>102</v>
      </c>
      <c r="C11" s="68">
        <v>137.3552</v>
      </c>
      <c r="D11" s="56">
        <v>116.3552</v>
      </c>
      <c r="E11" s="57">
        <v>85.5158</v>
      </c>
      <c r="F11" s="68">
        <v>14.3452</v>
      </c>
      <c r="G11" s="56">
        <v>16.4942</v>
      </c>
      <c r="H11" s="57">
        <v>21</v>
      </c>
      <c r="I11" s="57">
        <v>0</v>
      </c>
      <c r="J11" s="57">
        <v>21</v>
      </c>
      <c r="K11" s="57">
        <v>0</v>
      </c>
      <c r="L11" s="57">
        <v>0</v>
      </c>
      <c r="M11" s="57">
        <v>0</v>
      </c>
      <c r="N11" s="68">
        <v>0</v>
      </c>
      <c r="O11" s="56">
        <v>0</v>
      </c>
      <c r="P11" s="57">
        <v>0</v>
      </c>
      <c r="Q11" s="57">
        <v>0</v>
      </c>
      <c r="R11" s="57">
        <v>0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</row>
    <row r="12" spans="1:250" ht="29.25" customHeight="1">
      <c r="A12" s="66" t="s">
        <v>103</v>
      </c>
      <c r="B12" s="67" t="s">
        <v>104</v>
      </c>
      <c r="C12" s="68">
        <v>116.3552</v>
      </c>
      <c r="D12" s="56">
        <v>116.3552</v>
      </c>
      <c r="E12" s="57">
        <v>85.5158</v>
      </c>
      <c r="F12" s="68">
        <v>14.3452</v>
      </c>
      <c r="G12" s="56">
        <v>16.4942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68">
        <v>0</v>
      </c>
      <c r="O12" s="56">
        <v>0</v>
      </c>
      <c r="P12" s="57">
        <v>0</v>
      </c>
      <c r="Q12" s="57">
        <v>0</v>
      </c>
      <c r="R12" s="57">
        <v>0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</row>
    <row r="13" spans="1:250" ht="29.25" customHeight="1">
      <c r="A13" s="66" t="s">
        <v>105</v>
      </c>
      <c r="B13" s="67" t="s">
        <v>106</v>
      </c>
      <c r="C13" s="68">
        <v>21</v>
      </c>
      <c r="D13" s="56">
        <v>0</v>
      </c>
      <c r="E13" s="57">
        <v>0</v>
      </c>
      <c r="F13" s="68">
        <v>0</v>
      </c>
      <c r="G13" s="56">
        <v>0</v>
      </c>
      <c r="H13" s="57">
        <v>21</v>
      </c>
      <c r="I13" s="57">
        <v>0</v>
      </c>
      <c r="J13" s="57">
        <v>21</v>
      </c>
      <c r="K13" s="57">
        <v>0</v>
      </c>
      <c r="L13" s="57">
        <v>0</v>
      </c>
      <c r="M13" s="57">
        <v>0</v>
      </c>
      <c r="N13" s="68">
        <v>0</v>
      </c>
      <c r="O13" s="56">
        <v>0</v>
      </c>
      <c r="P13" s="57">
        <v>0</v>
      </c>
      <c r="Q13" s="57">
        <v>0</v>
      </c>
      <c r="R13" s="57">
        <v>0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</row>
    <row r="14" spans="1:250" ht="16.5" customHeight="1">
      <c r="A14" s="66" t="s">
        <v>107</v>
      </c>
      <c r="B14" s="67" t="s">
        <v>108</v>
      </c>
      <c r="C14" s="68">
        <v>0.8799</v>
      </c>
      <c r="D14" s="56">
        <v>0.8799</v>
      </c>
      <c r="E14" s="57">
        <v>0</v>
      </c>
      <c r="F14" s="68">
        <v>0.8799</v>
      </c>
      <c r="G14" s="56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68">
        <v>0</v>
      </c>
      <c r="O14" s="56">
        <v>0</v>
      </c>
      <c r="P14" s="57">
        <v>0</v>
      </c>
      <c r="Q14" s="57">
        <v>0</v>
      </c>
      <c r="R14" s="57">
        <v>0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</row>
    <row r="15" spans="1:250" ht="16.5" customHeight="1">
      <c r="A15" s="66" t="s">
        <v>109</v>
      </c>
      <c r="B15" s="67" t="s">
        <v>110</v>
      </c>
      <c r="C15" s="68">
        <v>0.8799</v>
      </c>
      <c r="D15" s="56">
        <v>0.8799</v>
      </c>
      <c r="E15" s="57">
        <v>0</v>
      </c>
      <c r="F15" s="68">
        <v>0.8799</v>
      </c>
      <c r="G15" s="56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68">
        <v>0</v>
      </c>
      <c r="O15" s="56">
        <v>0</v>
      </c>
      <c r="P15" s="57">
        <v>0</v>
      </c>
      <c r="Q15" s="57">
        <v>0</v>
      </c>
      <c r="R15" s="57">
        <v>0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</row>
    <row r="16" spans="1:250" ht="16.5" customHeight="1">
      <c r="A16" s="66" t="s">
        <v>111</v>
      </c>
      <c r="B16" s="67" t="s">
        <v>112</v>
      </c>
      <c r="C16" s="68">
        <v>0.8799</v>
      </c>
      <c r="D16" s="56">
        <v>0.8799</v>
      </c>
      <c r="E16" s="57">
        <v>0</v>
      </c>
      <c r="F16" s="68">
        <v>0.8799</v>
      </c>
      <c r="G16" s="56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8">
        <v>0</v>
      </c>
      <c r="O16" s="56">
        <v>0</v>
      </c>
      <c r="P16" s="57">
        <v>0</v>
      </c>
      <c r="Q16" s="57">
        <v>0</v>
      </c>
      <c r="R16" s="57">
        <v>0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</row>
    <row r="17" spans="1:250" ht="16.5" customHeight="1">
      <c r="A17" s="66" t="s">
        <v>113</v>
      </c>
      <c r="B17" s="67" t="s">
        <v>114</v>
      </c>
      <c r="C17" s="68">
        <v>6.8302</v>
      </c>
      <c r="D17" s="56">
        <v>6.8302</v>
      </c>
      <c r="E17" s="57">
        <v>6.8302</v>
      </c>
      <c r="F17" s="68">
        <v>0</v>
      </c>
      <c r="G17" s="56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68">
        <v>0</v>
      </c>
      <c r="O17" s="56">
        <v>0</v>
      </c>
      <c r="P17" s="57">
        <v>0</v>
      </c>
      <c r="Q17" s="57">
        <v>0</v>
      </c>
      <c r="R17" s="57">
        <v>0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</row>
    <row r="18" spans="1:250" ht="16.5" customHeight="1">
      <c r="A18" s="66" t="s">
        <v>115</v>
      </c>
      <c r="B18" s="67" t="s">
        <v>116</v>
      </c>
      <c r="C18" s="68">
        <v>6.8302</v>
      </c>
      <c r="D18" s="56">
        <v>6.8302</v>
      </c>
      <c r="E18" s="57">
        <v>6.8302</v>
      </c>
      <c r="F18" s="68">
        <v>0</v>
      </c>
      <c r="G18" s="56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68">
        <v>0</v>
      </c>
      <c r="O18" s="56">
        <v>0</v>
      </c>
      <c r="P18" s="57">
        <v>0</v>
      </c>
      <c r="Q18" s="57">
        <v>0</v>
      </c>
      <c r="R18" s="57">
        <v>0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</row>
    <row r="19" spans="1:250" ht="16.5" customHeight="1">
      <c r="A19" s="66" t="s">
        <v>117</v>
      </c>
      <c r="B19" s="67" t="s">
        <v>118</v>
      </c>
      <c r="C19" s="68">
        <v>6.8302</v>
      </c>
      <c r="D19" s="56">
        <v>6.8302</v>
      </c>
      <c r="E19" s="57">
        <v>6.8302</v>
      </c>
      <c r="F19" s="68">
        <v>0</v>
      </c>
      <c r="G19" s="56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68">
        <v>0</v>
      </c>
      <c r="O19" s="56">
        <v>0</v>
      </c>
      <c r="P19" s="57">
        <v>0</v>
      </c>
      <c r="Q19" s="57">
        <v>0</v>
      </c>
      <c r="R19" s="57">
        <v>0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</row>
    <row r="20" spans="1:18" ht="16.5" customHeight="1">
      <c r="A20" s="66" t="s">
        <v>119</v>
      </c>
      <c r="B20" s="67" t="s">
        <v>120</v>
      </c>
      <c r="C20" s="68">
        <v>10.3921</v>
      </c>
      <c r="D20" s="56">
        <v>10.3921</v>
      </c>
      <c r="E20" s="57">
        <v>0</v>
      </c>
      <c r="F20" s="68">
        <v>0</v>
      </c>
      <c r="G20" s="56">
        <v>10.3921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68">
        <v>0</v>
      </c>
      <c r="O20" s="56">
        <v>0</v>
      </c>
      <c r="P20" s="57">
        <v>0</v>
      </c>
      <c r="Q20" s="57">
        <v>0</v>
      </c>
      <c r="R20" s="57">
        <v>0</v>
      </c>
    </row>
    <row r="21" spans="1:18" ht="16.5" customHeight="1">
      <c r="A21" s="66" t="s">
        <v>121</v>
      </c>
      <c r="B21" s="67" t="s">
        <v>122</v>
      </c>
      <c r="C21" s="68">
        <v>10.3921</v>
      </c>
      <c r="D21" s="56">
        <v>10.3921</v>
      </c>
      <c r="E21" s="57">
        <v>0</v>
      </c>
      <c r="F21" s="68">
        <v>0</v>
      </c>
      <c r="G21" s="56">
        <v>10.3921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68">
        <v>0</v>
      </c>
      <c r="O21" s="56">
        <v>0</v>
      </c>
      <c r="P21" s="57">
        <v>0</v>
      </c>
      <c r="Q21" s="57">
        <v>0</v>
      </c>
      <c r="R21" s="57">
        <v>0</v>
      </c>
    </row>
    <row r="22" spans="1:18" ht="16.5" customHeight="1">
      <c r="A22" s="66" t="s">
        <v>123</v>
      </c>
      <c r="B22" s="67" t="s">
        <v>124</v>
      </c>
      <c r="C22" s="68">
        <v>10.3921</v>
      </c>
      <c r="D22" s="56">
        <v>10.3921</v>
      </c>
      <c r="E22" s="57">
        <v>0</v>
      </c>
      <c r="F22" s="68">
        <v>0</v>
      </c>
      <c r="G22" s="56">
        <v>10.3921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68">
        <v>0</v>
      </c>
      <c r="O22" s="56">
        <v>0</v>
      </c>
      <c r="P22" s="57">
        <v>0</v>
      </c>
      <c r="Q22" s="57">
        <v>0</v>
      </c>
      <c r="R22" s="57">
        <v>0</v>
      </c>
    </row>
  </sheetData>
  <sheetProtection/>
  <mergeCells count="3">
    <mergeCell ref="A4:A5"/>
    <mergeCell ref="B4:B5"/>
    <mergeCell ref="C4:C5"/>
  </mergeCells>
  <printOptions horizontalCentered="1"/>
  <pageMargins left="0.75" right="0.75" top="0.59" bottom="0.59" header="0.5" footer="0.5"/>
  <pageSetup blackAndWhite="1" fitToHeight="9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A4" sqref="A4"/>
    </sheetView>
  </sheetViews>
  <sheetFormatPr defaultColWidth="9.16015625" defaultRowHeight="11.25"/>
  <cols>
    <col min="1" max="1" width="11.33203125" style="0" customWidth="1"/>
    <col min="2" max="2" width="26" style="0" customWidth="1"/>
    <col min="3" max="3" width="23.5" style="0" customWidth="1"/>
    <col min="4" max="4" width="14.33203125" style="0" customWidth="1"/>
    <col min="5" max="5" width="13.16015625" style="0" customWidth="1"/>
    <col min="6" max="10" width="9.16015625" style="0" customWidth="1"/>
    <col min="11" max="18" width="13" style="0" customWidth="1"/>
  </cols>
  <sheetData>
    <row r="1" spans="1:5" ht="24" customHeight="1">
      <c r="A1" s="41"/>
      <c r="E1" s="2"/>
    </row>
    <row r="2" spans="1:5" ht="21.75" customHeight="1">
      <c r="A2" s="51" t="s">
        <v>128</v>
      </c>
      <c r="B2" s="52"/>
      <c r="C2" s="52"/>
      <c r="D2" s="52"/>
      <c r="E2" s="52"/>
    </row>
    <row r="3" spans="1:5" ht="18.75" customHeight="1">
      <c r="A3" s="43" t="s">
        <v>2</v>
      </c>
      <c r="B3" s="24"/>
      <c r="C3" s="24"/>
      <c r="E3" s="2" t="s">
        <v>62</v>
      </c>
    </row>
    <row r="4" spans="1:5" ht="44.25" customHeight="1">
      <c r="A4" s="44" t="s">
        <v>129</v>
      </c>
      <c r="B4" s="44" t="s">
        <v>130</v>
      </c>
      <c r="C4" s="53" t="s">
        <v>72</v>
      </c>
      <c r="D4" s="53" t="s">
        <v>87</v>
      </c>
      <c r="E4" s="45" t="s">
        <v>88</v>
      </c>
    </row>
    <row r="5" spans="1:5" ht="18" customHeight="1">
      <c r="A5" s="46" t="s">
        <v>79</v>
      </c>
      <c r="B5" s="46" t="s">
        <v>79</v>
      </c>
      <c r="C5" s="54">
        <v>1</v>
      </c>
      <c r="D5" s="54">
        <v>2</v>
      </c>
      <c r="E5" s="47">
        <v>3</v>
      </c>
    </row>
    <row r="6" spans="1:8" ht="13.5" customHeight="1">
      <c r="A6" s="48"/>
      <c r="B6" s="49" t="s">
        <v>72</v>
      </c>
      <c r="C6" s="55">
        <v>155.4574</v>
      </c>
      <c r="D6" s="56">
        <v>134.4574</v>
      </c>
      <c r="E6" s="57">
        <v>21</v>
      </c>
      <c r="F6" s="43"/>
      <c r="G6" s="43"/>
      <c r="H6" s="43"/>
    </row>
    <row r="7" spans="1:10" ht="13.5" customHeight="1">
      <c r="A7" s="48" t="s">
        <v>131</v>
      </c>
      <c r="B7" s="49" t="s">
        <v>89</v>
      </c>
      <c r="C7" s="55">
        <v>92.346</v>
      </c>
      <c r="D7" s="56">
        <v>92.346</v>
      </c>
      <c r="E7" s="57">
        <v>0</v>
      </c>
      <c r="I7" s="43"/>
      <c r="J7" s="43"/>
    </row>
    <row r="8" spans="1:5" ht="13.5" customHeight="1">
      <c r="A8" s="48" t="s">
        <v>132</v>
      </c>
      <c r="B8" s="49" t="s">
        <v>133</v>
      </c>
      <c r="C8" s="55">
        <v>32.7492</v>
      </c>
      <c r="D8" s="56">
        <v>32.7492</v>
      </c>
      <c r="E8" s="57">
        <v>0</v>
      </c>
    </row>
    <row r="9" spans="1:5" ht="13.5" customHeight="1">
      <c r="A9" s="48" t="s">
        <v>134</v>
      </c>
      <c r="B9" s="49" t="s">
        <v>135</v>
      </c>
      <c r="C9" s="55">
        <v>25.9128</v>
      </c>
      <c r="D9" s="56">
        <v>25.9128</v>
      </c>
      <c r="E9" s="57">
        <v>0</v>
      </c>
    </row>
    <row r="10" spans="1:5" ht="13.5" customHeight="1">
      <c r="A10" s="48" t="s">
        <v>136</v>
      </c>
      <c r="B10" s="49" t="s">
        <v>137</v>
      </c>
      <c r="C10" s="55">
        <v>2.7291</v>
      </c>
      <c r="D10" s="56">
        <v>2.7291</v>
      </c>
      <c r="E10" s="57">
        <v>0</v>
      </c>
    </row>
    <row r="11" spans="1:5" ht="13.5" customHeight="1">
      <c r="A11" s="48" t="s">
        <v>138</v>
      </c>
      <c r="B11" s="49" t="s">
        <v>139</v>
      </c>
      <c r="C11" s="55">
        <v>6.8302</v>
      </c>
      <c r="D11" s="56">
        <v>6.8302</v>
      </c>
      <c r="E11" s="57">
        <v>0</v>
      </c>
    </row>
    <row r="12" spans="1:5" ht="13.5" customHeight="1">
      <c r="A12" s="48" t="s">
        <v>140</v>
      </c>
      <c r="B12" s="49" t="s">
        <v>141</v>
      </c>
      <c r="C12" s="55">
        <v>2.8</v>
      </c>
      <c r="D12" s="56">
        <v>2.8</v>
      </c>
      <c r="E12" s="57">
        <v>0</v>
      </c>
    </row>
    <row r="13" spans="1:5" ht="13.5" customHeight="1">
      <c r="A13" s="48" t="s">
        <v>142</v>
      </c>
      <c r="B13" s="49" t="s">
        <v>143</v>
      </c>
      <c r="C13" s="55">
        <v>21.3247</v>
      </c>
      <c r="D13" s="56">
        <v>21.3247</v>
      </c>
      <c r="E13" s="57">
        <v>0</v>
      </c>
    </row>
    <row r="14" spans="1:5" ht="13.5" customHeight="1">
      <c r="A14" s="48" t="s">
        <v>144</v>
      </c>
      <c r="B14" s="49" t="s">
        <v>90</v>
      </c>
      <c r="C14" s="55">
        <v>36.2251</v>
      </c>
      <c r="D14" s="56">
        <v>15.2251</v>
      </c>
      <c r="E14" s="57">
        <v>21</v>
      </c>
    </row>
    <row r="15" spans="1:5" ht="13.5" customHeight="1">
      <c r="A15" s="48" t="s">
        <v>145</v>
      </c>
      <c r="B15" s="49" t="s">
        <v>146</v>
      </c>
      <c r="C15" s="55">
        <v>0.5</v>
      </c>
      <c r="D15" s="56">
        <v>0.5</v>
      </c>
      <c r="E15" s="57">
        <v>0</v>
      </c>
    </row>
    <row r="16" spans="1:5" ht="13.5" customHeight="1">
      <c r="A16" s="48" t="s">
        <v>147</v>
      </c>
      <c r="B16" s="49" t="s">
        <v>148</v>
      </c>
      <c r="C16" s="55">
        <v>0.3</v>
      </c>
      <c r="D16" s="56">
        <v>0.3</v>
      </c>
      <c r="E16" s="57">
        <v>0</v>
      </c>
    </row>
    <row r="17" spans="1:5" ht="13.5" customHeight="1">
      <c r="A17" s="48" t="s">
        <v>149</v>
      </c>
      <c r="B17" s="49" t="s">
        <v>150</v>
      </c>
      <c r="C17" s="55">
        <v>0.3</v>
      </c>
      <c r="D17" s="56">
        <v>0.3</v>
      </c>
      <c r="E17" s="57">
        <v>0</v>
      </c>
    </row>
    <row r="18" spans="1:5" ht="13.5" customHeight="1">
      <c r="A18" s="48" t="s">
        <v>151</v>
      </c>
      <c r="B18" s="49" t="s">
        <v>152</v>
      </c>
      <c r="C18" s="55">
        <v>1</v>
      </c>
      <c r="D18" s="56">
        <v>1</v>
      </c>
      <c r="E18" s="57">
        <v>0</v>
      </c>
    </row>
    <row r="19" spans="1:5" ht="13.5" customHeight="1">
      <c r="A19" s="48" t="s">
        <v>153</v>
      </c>
      <c r="B19" s="49" t="s">
        <v>154</v>
      </c>
      <c r="C19" s="55">
        <v>0.3</v>
      </c>
      <c r="D19" s="56">
        <v>0.3</v>
      </c>
      <c r="E19" s="57">
        <v>0</v>
      </c>
    </row>
    <row r="20" spans="1:5" ht="13.5" customHeight="1">
      <c r="A20" s="48" t="s">
        <v>155</v>
      </c>
      <c r="B20" s="49" t="s">
        <v>156</v>
      </c>
      <c r="C20" s="55">
        <v>11.1</v>
      </c>
      <c r="D20" s="56">
        <v>0.1</v>
      </c>
      <c r="E20" s="57">
        <v>11</v>
      </c>
    </row>
    <row r="21" spans="1:5" ht="13.5" customHeight="1">
      <c r="A21" s="48" t="s">
        <v>157</v>
      </c>
      <c r="B21" s="49" t="s">
        <v>158</v>
      </c>
      <c r="C21" s="55">
        <v>3.8799</v>
      </c>
      <c r="D21" s="56">
        <v>0.8799</v>
      </c>
      <c r="E21" s="57">
        <v>3</v>
      </c>
    </row>
    <row r="22" spans="1:5" ht="13.5" customHeight="1">
      <c r="A22" s="48" t="s">
        <v>159</v>
      </c>
      <c r="B22" s="49" t="s">
        <v>160</v>
      </c>
      <c r="C22" s="55">
        <v>0.5</v>
      </c>
      <c r="D22" s="56">
        <v>0.5</v>
      </c>
      <c r="E22" s="57">
        <v>0</v>
      </c>
    </row>
    <row r="23" spans="1:5" ht="13.5" customHeight="1">
      <c r="A23" s="48" t="s">
        <v>161</v>
      </c>
      <c r="B23" s="49" t="s">
        <v>162</v>
      </c>
      <c r="C23" s="55">
        <v>1.1732</v>
      </c>
      <c r="D23" s="56">
        <v>1.1732</v>
      </c>
      <c r="E23" s="57">
        <v>0</v>
      </c>
    </row>
    <row r="24" spans="1:5" ht="13.5" customHeight="1">
      <c r="A24" s="48" t="s">
        <v>163</v>
      </c>
      <c r="B24" s="49" t="s">
        <v>164</v>
      </c>
      <c r="C24" s="55">
        <v>0.042</v>
      </c>
      <c r="D24" s="56">
        <v>0.042</v>
      </c>
      <c r="E24" s="57">
        <v>0</v>
      </c>
    </row>
    <row r="25" spans="1:5" ht="13.5" customHeight="1">
      <c r="A25" s="48" t="s">
        <v>165</v>
      </c>
      <c r="B25" s="49" t="s">
        <v>166</v>
      </c>
      <c r="C25" s="55">
        <v>9.54</v>
      </c>
      <c r="D25" s="56">
        <v>9.54</v>
      </c>
      <c r="E25" s="57">
        <v>0</v>
      </c>
    </row>
    <row r="26" spans="1:5" ht="13.5" customHeight="1">
      <c r="A26" s="48" t="s">
        <v>167</v>
      </c>
      <c r="B26" s="49" t="s">
        <v>168</v>
      </c>
      <c r="C26" s="55">
        <v>7.59</v>
      </c>
      <c r="D26" s="56">
        <v>0.59</v>
      </c>
      <c r="E26" s="57">
        <v>7</v>
      </c>
    </row>
    <row r="27" spans="1:5" ht="13.5" customHeight="1">
      <c r="A27" s="48" t="s">
        <v>169</v>
      </c>
      <c r="B27" s="49" t="s">
        <v>91</v>
      </c>
      <c r="C27" s="55">
        <v>26.8863</v>
      </c>
      <c r="D27" s="56">
        <v>26.8863</v>
      </c>
      <c r="E27" s="57">
        <v>0</v>
      </c>
    </row>
    <row r="28" spans="1:5" ht="13.5" customHeight="1">
      <c r="A28" s="48" t="s">
        <v>170</v>
      </c>
      <c r="B28" s="49" t="s">
        <v>171</v>
      </c>
      <c r="C28" s="55">
        <v>16.4942</v>
      </c>
      <c r="D28" s="56">
        <v>16.4942</v>
      </c>
      <c r="E28" s="57">
        <v>0</v>
      </c>
    </row>
    <row r="29" spans="1:5" ht="13.5" customHeight="1">
      <c r="A29" s="48" t="s">
        <v>172</v>
      </c>
      <c r="B29" s="49" t="s">
        <v>173</v>
      </c>
      <c r="C29" s="55">
        <v>10.3921</v>
      </c>
      <c r="D29" s="56">
        <v>10.3921</v>
      </c>
      <c r="E29" s="57">
        <v>0</v>
      </c>
    </row>
  </sheetData>
  <sheetProtection/>
  <printOptions horizontalCentered="1"/>
  <pageMargins left="0.59" right="0.59" top="0.39" bottom="0.79" header="0" footer="0.39"/>
  <pageSetup blackAndWhite="1" fitToHeight="9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="90" zoomScaleNormal="90" workbookViewId="0" topLeftCell="A1">
      <selection activeCell="H15" sqref="H15"/>
    </sheetView>
  </sheetViews>
  <sheetFormatPr defaultColWidth="9.16015625" defaultRowHeight="11.25"/>
  <cols>
    <col min="1" max="1" width="27" style="0" customWidth="1"/>
    <col min="2" max="2" width="25.83203125" style="0" customWidth="1"/>
    <col min="3" max="3" width="23.5" style="40" customWidth="1"/>
    <col min="4" max="10" width="9.16015625" style="0" customWidth="1"/>
  </cols>
  <sheetData>
    <row r="1" spans="1:3" ht="24" customHeight="1">
      <c r="A1" s="41"/>
      <c r="C1" s="22"/>
    </row>
    <row r="2" spans="1:3" ht="21.75" customHeight="1">
      <c r="A2" s="42" t="s">
        <v>174</v>
      </c>
      <c r="B2" s="42"/>
      <c r="C2" s="42"/>
    </row>
    <row r="3" spans="1:3" ht="18.75" customHeight="1">
      <c r="A3" s="43" t="s">
        <v>2</v>
      </c>
      <c r="B3" s="24"/>
      <c r="C3" s="22" t="s">
        <v>62</v>
      </c>
    </row>
    <row r="4" spans="1:3" ht="18.75" customHeight="1">
      <c r="A4" s="44" t="s">
        <v>129</v>
      </c>
      <c r="B4" s="44" t="s">
        <v>130</v>
      </c>
      <c r="C4" s="45" t="s">
        <v>87</v>
      </c>
    </row>
    <row r="5" spans="1:3" ht="18" customHeight="1">
      <c r="A5" s="46" t="s">
        <v>79</v>
      </c>
      <c r="B5" s="46" t="s">
        <v>79</v>
      </c>
      <c r="C5" s="47">
        <v>1</v>
      </c>
    </row>
    <row r="6" spans="1:6" ht="18" customHeight="1">
      <c r="A6" s="48"/>
      <c r="B6" s="49" t="s">
        <v>72</v>
      </c>
      <c r="C6" s="50">
        <v>134.4574</v>
      </c>
      <c r="D6" s="43"/>
      <c r="E6" s="43"/>
      <c r="F6" s="43"/>
    </row>
    <row r="7" spans="1:8" ht="18" customHeight="1">
      <c r="A7" s="48" t="s">
        <v>131</v>
      </c>
      <c r="B7" s="49" t="s">
        <v>89</v>
      </c>
      <c r="C7" s="50">
        <v>92.346</v>
      </c>
      <c r="G7" s="43"/>
      <c r="H7" s="43"/>
    </row>
    <row r="8" spans="1:3" ht="18" customHeight="1">
      <c r="A8" s="48" t="s">
        <v>132</v>
      </c>
      <c r="B8" s="49" t="s">
        <v>133</v>
      </c>
      <c r="C8" s="50">
        <v>32.7492</v>
      </c>
    </row>
    <row r="9" spans="1:3" ht="18" customHeight="1">
      <c r="A9" s="48" t="s">
        <v>134</v>
      </c>
      <c r="B9" s="49" t="s">
        <v>135</v>
      </c>
      <c r="C9" s="50">
        <v>25.9128</v>
      </c>
    </row>
    <row r="10" spans="1:3" ht="18" customHeight="1">
      <c r="A10" s="48" t="s">
        <v>136</v>
      </c>
      <c r="B10" s="49" t="s">
        <v>137</v>
      </c>
      <c r="C10" s="50">
        <v>2.7291</v>
      </c>
    </row>
    <row r="11" spans="1:3" ht="18" customHeight="1">
      <c r="A11" s="48" t="s">
        <v>138</v>
      </c>
      <c r="B11" s="49" t="s">
        <v>139</v>
      </c>
      <c r="C11" s="50">
        <v>6.8302</v>
      </c>
    </row>
    <row r="12" spans="1:3" ht="18" customHeight="1">
      <c r="A12" s="48" t="s">
        <v>140</v>
      </c>
      <c r="B12" s="49" t="s">
        <v>141</v>
      </c>
      <c r="C12" s="50">
        <v>2.8</v>
      </c>
    </row>
    <row r="13" spans="1:3" ht="18" customHeight="1">
      <c r="A13" s="48" t="s">
        <v>142</v>
      </c>
      <c r="B13" s="49" t="s">
        <v>143</v>
      </c>
      <c r="C13" s="50">
        <v>21.3247</v>
      </c>
    </row>
    <row r="14" spans="1:3" ht="18" customHeight="1">
      <c r="A14" s="48" t="s">
        <v>144</v>
      </c>
      <c r="B14" s="49" t="s">
        <v>90</v>
      </c>
      <c r="C14" s="50">
        <v>15.2251</v>
      </c>
    </row>
    <row r="15" spans="1:3" ht="18" customHeight="1">
      <c r="A15" s="48" t="s">
        <v>145</v>
      </c>
      <c r="B15" s="49" t="s">
        <v>146</v>
      </c>
      <c r="C15" s="50">
        <v>0.5</v>
      </c>
    </row>
    <row r="16" spans="1:3" ht="18" customHeight="1">
      <c r="A16" s="48" t="s">
        <v>147</v>
      </c>
      <c r="B16" s="49" t="s">
        <v>148</v>
      </c>
      <c r="C16" s="50">
        <v>0.3</v>
      </c>
    </row>
    <row r="17" spans="1:3" ht="18" customHeight="1">
      <c r="A17" s="48" t="s">
        <v>149</v>
      </c>
      <c r="B17" s="49" t="s">
        <v>150</v>
      </c>
      <c r="C17" s="50">
        <v>0.3</v>
      </c>
    </row>
    <row r="18" spans="1:3" ht="18" customHeight="1">
      <c r="A18" s="48" t="s">
        <v>151</v>
      </c>
      <c r="B18" s="49" t="s">
        <v>152</v>
      </c>
      <c r="C18" s="50">
        <v>1</v>
      </c>
    </row>
    <row r="19" spans="1:3" ht="18" customHeight="1">
      <c r="A19" s="48" t="s">
        <v>153</v>
      </c>
      <c r="B19" s="49" t="s">
        <v>154</v>
      </c>
      <c r="C19" s="50">
        <v>0.3</v>
      </c>
    </row>
    <row r="20" spans="1:3" ht="18" customHeight="1">
      <c r="A20" s="48" t="s">
        <v>155</v>
      </c>
      <c r="B20" s="49" t="s">
        <v>156</v>
      </c>
      <c r="C20" s="50">
        <v>0.1</v>
      </c>
    </row>
    <row r="21" spans="1:3" ht="18" customHeight="1">
      <c r="A21" s="48" t="s">
        <v>157</v>
      </c>
      <c r="B21" s="49" t="s">
        <v>158</v>
      </c>
      <c r="C21" s="50">
        <v>0.8799</v>
      </c>
    </row>
    <row r="22" spans="1:3" ht="18" customHeight="1">
      <c r="A22" s="48" t="s">
        <v>159</v>
      </c>
      <c r="B22" s="49" t="s">
        <v>160</v>
      </c>
      <c r="C22" s="50">
        <v>0.5</v>
      </c>
    </row>
    <row r="23" spans="1:3" ht="18" customHeight="1">
      <c r="A23" s="48" t="s">
        <v>161</v>
      </c>
      <c r="B23" s="49" t="s">
        <v>162</v>
      </c>
      <c r="C23" s="50">
        <v>1.1732</v>
      </c>
    </row>
    <row r="24" spans="1:3" ht="18" customHeight="1">
      <c r="A24" s="48" t="s">
        <v>163</v>
      </c>
      <c r="B24" s="49" t="s">
        <v>164</v>
      </c>
      <c r="C24" s="50">
        <v>0.042</v>
      </c>
    </row>
    <row r="25" spans="1:3" ht="18" customHeight="1">
      <c r="A25" s="48" t="s">
        <v>165</v>
      </c>
      <c r="B25" s="49" t="s">
        <v>166</v>
      </c>
      <c r="C25" s="50">
        <v>9.54</v>
      </c>
    </row>
    <row r="26" spans="1:3" ht="18" customHeight="1">
      <c r="A26" s="48" t="s">
        <v>167</v>
      </c>
      <c r="B26" s="49" t="s">
        <v>168</v>
      </c>
      <c r="C26" s="50">
        <v>0.59</v>
      </c>
    </row>
    <row r="27" spans="1:3" ht="18" customHeight="1">
      <c r="A27" s="48" t="s">
        <v>169</v>
      </c>
      <c r="B27" s="49" t="s">
        <v>91</v>
      </c>
      <c r="C27" s="50">
        <v>26.8863</v>
      </c>
    </row>
    <row r="28" spans="1:3" ht="18" customHeight="1">
      <c r="A28" s="48" t="s">
        <v>170</v>
      </c>
      <c r="B28" s="49" t="s">
        <v>171</v>
      </c>
      <c r="C28" s="50">
        <v>16.4942</v>
      </c>
    </row>
    <row r="29" spans="1:3" ht="18" customHeight="1">
      <c r="A29" s="48" t="s">
        <v>172</v>
      </c>
      <c r="B29" s="49" t="s">
        <v>173</v>
      </c>
      <c r="C29" s="50">
        <v>10.3921</v>
      </c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1">
    <mergeCell ref="A2:C2"/>
  </mergeCells>
  <printOptions horizontalCentered="1"/>
  <pageMargins left="0.59" right="0.59" top="0.39" bottom="0.79" header="0" footer="0.39"/>
  <pageSetup blackAndWhite="1" fitToHeight="9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W7" sqref="W7"/>
    </sheetView>
  </sheetViews>
  <sheetFormatPr defaultColWidth="9.16015625" defaultRowHeight="11.25"/>
  <cols>
    <col min="1" max="1" width="11.5" style="0" customWidth="1"/>
    <col min="2" max="2" width="14.16015625" style="0" customWidth="1"/>
    <col min="3" max="3" width="6" style="0" customWidth="1"/>
    <col min="4" max="18" width="4.5" style="0" customWidth="1"/>
  </cols>
  <sheetData>
    <row r="1" spans="1:250" ht="9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</row>
    <row r="2" spans="1:250" ht="22.5" customHeight="1">
      <c r="A2" s="23" t="s">
        <v>175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ht="22.5" customHeight="1">
      <c r="A3" s="25" t="s">
        <v>176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" t="s">
        <v>62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ht="18" customHeight="1">
      <c r="A4" s="26" t="s">
        <v>85</v>
      </c>
      <c r="B4" s="26" t="s">
        <v>86</v>
      </c>
      <c r="C4" s="27" t="s">
        <v>66</v>
      </c>
      <c r="D4" s="28" t="s">
        <v>87</v>
      </c>
      <c r="E4" s="29"/>
      <c r="F4" s="29"/>
      <c r="G4" s="29"/>
      <c r="H4" s="29" t="s">
        <v>88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ht="114" customHeight="1">
      <c r="A5" s="26"/>
      <c r="B5" s="26"/>
      <c r="C5" s="27"/>
      <c r="D5" s="30" t="s">
        <v>72</v>
      </c>
      <c r="E5" s="31" t="s">
        <v>89</v>
      </c>
      <c r="F5" s="31" t="s">
        <v>90</v>
      </c>
      <c r="G5" s="31" t="s">
        <v>91</v>
      </c>
      <c r="H5" s="31" t="s">
        <v>72</v>
      </c>
      <c r="I5" s="31" t="s">
        <v>89</v>
      </c>
      <c r="J5" s="31" t="s">
        <v>90</v>
      </c>
      <c r="K5" s="31" t="s">
        <v>91</v>
      </c>
      <c r="L5" s="31" t="s">
        <v>92</v>
      </c>
      <c r="M5" s="31" t="s">
        <v>93</v>
      </c>
      <c r="N5" s="31" t="s">
        <v>94</v>
      </c>
      <c r="O5" s="31" t="s">
        <v>95</v>
      </c>
      <c r="P5" s="31" t="s">
        <v>96</v>
      </c>
      <c r="Q5" s="31" t="s">
        <v>97</v>
      </c>
      <c r="R5" s="31" t="s">
        <v>98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ht="12.75" customHeight="1">
      <c r="A6" s="32" t="s">
        <v>79</v>
      </c>
      <c r="B6" s="33" t="s">
        <v>79</v>
      </c>
      <c r="C6" s="33">
        <v>1</v>
      </c>
      <c r="D6" s="33">
        <f aca="true" t="shared" si="0" ref="D6:R6">C6+1</f>
        <v>2</v>
      </c>
      <c r="E6" s="33">
        <f t="shared" si="0"/>
        <v>3</v>
      </c>
      <c r="F6" s="33">
        <f t="shared" si="0"/>
        <v>4</v>
      </c>
      <c r="G6" s="33">
        <f t="shared" si="0"/>
        <v>5</v>
      </c>
      <c r="H6" s="33">
        <f t="shared" si="0"/>
        <v>6</v>
      </c>
      <c r="I6" s="33">
        <f t="shared" si="0"/>
        <v>7</v>
      </c>
      <c r="J6" s="33">
        <f t="shared" si="0"/>
        <v>8</v>
      </c>
      <c r="K6" s="33">
        <f t="shared" si="0"/>
        <v>9</v>
      </c>
      <c r="L6" s="33">
        <f t="shared" si="0"/>
        <v>10</v>
      </c>
      <c r="M6" s="33">
        <f t="shared" si="0"/>
        <v>11</v>
      </c>
      <c r="N6" s="33">
        <f t="shared" si="0"/>
        <v>12</v>
      </c>
      <c r="O6" s="33">
        <f t="shared" si="0"/>
        <v>13</v>
      </c>
      <c r="P6" s="33">
        <f t="shared" si="0"/>
        <v>14</v>
      </c>
      <c r="Q6" s="33">
        <f t="shared" si="0"/>
        <v>15</v>
      </c>
      <c r="R6" s="33">
        <f t="shared" si="0"/>
        <v>16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ht="29.25" customHeight="1">
      <c r="A7" s="34"/>
      <c r="B7" s="35"/>
      <c r="C7" s="36"/>
      <c r="D7" s="37"/>
      <c r="E7" s="38"/>
      <c r="F7" s="36"/>
      <c r="G7" s="37"/>
      <c r="H7" s="38"/>
      <c r="I7" s="38"/>
      <c r="J7" s="38"/>
      <c r="K7" s="38"/>
      <c r="L7" s="38"/>
      <c r="M7" s="38"/>
      <c r="N7" s="36"/>
      <c r="O7" s="37"/>
      <c r="P7" s="38"/>
      <c r="Q7" s="38"/>
      <c r="R7" s="38"/>
      <c r="S7" s="39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ht="12.75" customHeight="1">
      <c r="A8" s="2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22"/>
      <c r="R8" s="39"/>
      <c r="S8" s="39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ht="12.75" customHeight="1">
      <c r="A9" s="22"/>
      <c r="B9" s="39"/>
      <c r="C9" s="39"/>
      <c r="D9" s="39"/>
      <c r="E9" s="39"/>
      <c r="F9" s="39"/>
      <c r="G9" s="39"/>
      <c r="H9" s="39"/>
      <c r="I9" s="39"/>
      <c r="J9" s="39"/>
      <c r="K9" s="22"/>
      <c r="L9" s="22"/>
      <c r="M9" s="22"/>
      <c r="N9" s="22"/>
      <c r="O9" s="22"/>
      <c r="P9" s="39"/>
      <c r="Q9" s="39"/>
      <c r="R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</row>
    <row r="10" spans="1:250" ht="12.75" customHeight="1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22"/>
      <c r="L10" s="22"/>
      <c r="M10" s="22"/>
      <c r="N10" s="22"/>
      <c r="O10" s="22"/>
      <c r="P10" s="22"/>
      <c r="Q10" s="3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</row>
    <row r="11" spans="1:250" ht="12.75" customHeight="1">
      <c r="A11" s="22"/>
      <c r="B11" s="39"/>
      <c r="C11" s="39"/>
      <c r="D11" s="39"/>
      <c r="E11" s="39"/>
      <c r="F11" s="39"/>
      <c r="G11" s="39"/>
      <c r="H11" s="39"/>
      <c r="I11" s="39"/>
      <c r="J11" s="22"/>
      <c r="K11" s="22"/>
      <c r="L11" s="22"/>
      <c r="M11" s="22"/>
      <c r="N11" s="22"/>
      <c r="O11" s="22"/>
      <c r="P11" s="39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</row>
    <row r="12" spans="1:250" ht="12.75" customHeight="1">
      <c r="A12" s="22"/>
      <c r="B12" s="39"/>
      <c r="C12" s="39"/>
      <c r="D12" s="39"/>
      <c r="E12" s="39"/>
      <c r="F12" s="39"/>
      <c r="G12" s="39"/>
      <c r="H12" s="22"/>
      <c r="I12" s="39"/>
      <c r="J12" s="22"/>
      <c r="K12" s="22"/>
      <c r="L12" s="22"/>
      <c r="M12" s="22"/>
      <c r="N12" s="22"/>
      <c r="O12" s="22"/>
      <c r="P12" s="39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</row>
    <row r="13" spans="1:250" ht="12.75" customHeight="1">
      <c r="A13" s="22"/>
      <c r="B13" s="22"/>
      <c r="C13" s="39"/>
      <c r="D13" s="22"/>
      <c r="E13" s="39"/>
      <c r="F13" s="39"/>
      <c r="G13" s="39"/>
      <c r="H13" s="39"/>
      <c r="I13" s="39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</row>
    <row r="14" spans="1:250" ht="12.75" customHeight="1">
      <c r="A14" s="22"/>
      <c r="B14" s="22"/>
      <c r="C14" s="39"/>
      <c r="D14" s="22"/>
      <c r="E14" s="39"/>
      <c r="F14" s="39"/>
      <c r="G14" s="39"/>
      <c r="H14" s="39"/>
      <c r="I14" s="39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</row>
    <row r="15" spans="1:250" ht="12.75" customHeight="1">
      <c r="A15" s="22"/>
      <c r="B15" s="22"/>
      <c r="C15" s="39"/>
      <c r="D15" s="22"/>
      <c r="E15" s="22"/>
      <c r="F15" s="39"/>
      <c r="G15" s="22"/>
      <c r="H15" s="22"/>
      <c r="I15" s="39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</row>
    <row r="16" spans="1:250" ht="12.75" customHeight="1">
      <c r="A16" s="22"/>
      <c r="B16" s="22"/>
      <c r="C16" s="39"/>
      <c r="D16" s="22"/>
      <c r="E16" s="22"/>
      <c r="F16" s="39"/>
      <c r="G16" s="39"/>
      <c r="H16" s="39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</row>
    <row r="17" spans="1:250" ht="12.75" customHeight="1">
      <c r="A17" s="22"/>
      <c r="B17" s="22"/>
      <c r="C17" s="39"/>
      <c r="D17" s="22"/>
      <c r="E17" s="22"/>
      <c r="F17" s="22"/>
      <c r="G17" s="39"/>
      <c r="H17" s="39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</row>
    <row r="18" spans="1:250" ht="12.75" customHeight="1">
      <c r="A18" s="22"/>
      <c r="B18" s="22"/>
      <c r="C18" s="22"/>
      <c r="D18" s="22"/>
      <c r="E18" s="22"/>
      <c r="F18" s="22"/>
      <c r="G18" s="3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</row>
    <row r="19" spans="1:250" ht="12.75" customHeight="1">
      <c r="A19" s="22"/>
      <c r="B19" s="22"/>
      <c r="C19" s="39"/>
      <c r="D19" s="22"/>
      <c r="E19" s="22"/>
      <c r="F19" s="22"/>
      <c r="G19" s="22"/>
      <c r="H19" s="39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/>
  <mergeCells count="3">
    <mergeCell ref="A4:A5"/>
    <mergeCell ref="B4:B5"/>
    <mergeCell ref="C4:C5"/>
  </mergeCells>
  <printOptions horizontalCentered="1"/>
  <pageMargins left="0.75" right="0.75" top="0.59" bottom="0.59" header="0.5" footer="0.5"/>
  <pageSetup blackAndWhite="1" fitToHeight="9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B19" sqref="B19"/>
    </sheetView>
  </sheetViews>
  <sheetFormatPr defaultColWidth="9.16015625" defaultRowHeight="11.25"/>
  <cols>
    <col min="1" max="1" width="31.33203125" style="0" customWidth="1"/>
    <col min="2" max="2" width="26.5" style="0" customWidth="1"/>
    <col min="3" max="3" width="29.33203125" style="0" customWidth="1"/>
  </cols>
  <sheetData>
    <row r="1" spans="1:3" ht="21.75" customHeight="1">
      <c r="A1" s="1"/>
      <c r="C1" s="2"/>
    </row>
    <row r="2" spans="1:3" ht="21.75" customHeight="1">
      <c r="A2" s="3" t="s">
        <v>177</v>
      </c>
      <c r="B2" s="3"/>
      <c r="C2" s="3"/>
    </row>
    <row r="3" spans="1:3" ht="21.75" customHeight="1">
      <c r="A3" s="4" t="s">
        <v>2</v>
      </c>
      <c r="B3" s="5"/>
      <c r="C3" s="6" t="s">
        <v>62</v>
      </c>
    </row>
    <row r="4" spans="1:3" ht="21.75" customHeight="1">
      <c r="A4" s="7" t="s">
        <v>178</v>
      </c>
      <c r="B4" s="7" t="s">
        <v>179</v>
      </c>
      <c r="C4" s="7" t="s">
        <v>180</v>
      </c>
    </row>
    <row r="5" spans="1:3" ht="21.75" customHeight="1">
      <c r="A5" s="8" t="s">
        <v>72</v>
      </c>
      <c r="B5" s="9">
        <f>SUM(B6,B12,B13)</f>
        <v>15.4799</v>
      </c>
      <c r="C5" s="9">
        <f>SUM(C6,C12,C13)</f>
        <v>15.4799</v>
      </c>
    </row>
    <row r="6" spans="1:3" ht="21.75" customHeight="1">
      <c r="A6" s="10" t="s">
        <v>181</v>
      </c>
      <c r="B6" s="11">
        <f>SUM(B7:B9)</f>
        <v>0.5</v>
      </c>
      <c r="C6" s="11">
        <f>SUM(C7:C9)</f>
        <v>0.5</v>
      </c>
    </row>
    <row r="7" spans="1:3" ht="21.75" customHeight="1">
      <c r="A7" s="12" t="s">
        <v>182</v>
      </c>
      <c r="B7" s="13">
        <v>0</v>
      </c>
      <c r="C7" s="14">
        <v>0</v>
      </c>
    </row>
    <row r="8" spans="1:3" ht="21.75" customHeight="1">
      <c r="A8" s="12" t="s">
        <v>183</v>
      </c>
      <c r="B8" s="15">
        <v>0.5</v>
      </c>
      <c r="C8" s="16">
        <v>0.5</v>
      </c>
    </row>
    <row r="9" spans="1:3" ht="21.75" customHeight="1">
      <c r="A9" s="10" t="s">
        <v>184</v>
      </c>
      <c r="B9" s="17">
        <f>SUM(B10:B11)</f>
        <v>0</v>
      </c>
      <c r="C9" s="17">
        <f>SUM(C10:C11)</f>
        <v>0</v>
      </c>
    </row>
    <row r="10" spans="1:3" ht="21.75" customHeight="1">
      <c r="A10" s="18" t="s">
        <v>185</v>
      </c>
      <c r="B10" s="13">
        <v>0</v>
      </c>
      <c r="C10" s="19">
        <v>0</v>
      </c>
    </row>
    <row r="11" spans="1:3" ht="21.75" customHeight="1">
      <c r="A11" s="18" t="s">
        <v>186</v>
      </c>
      <c r="B11" s="20">
        <v>0</v>
      </c>
      <c r="C11" s="21">
        <v>0</v>
      </c>
    </row>
    <row r="12" spans="1:3" ht="21.75" customHeight="1">
      <c r="A12" s="18" t="s">
        <v>187</v>
      </c>
      <c r="B12" s="13">
        <v>11.1</v>
      </c>
      <c r="C12" s="14">
        <v>11.1</v>
      </c>
    </row>
    <row r="13" spans="1:3" ht="21.75" customHeight="1">
      <c r="A13" s="18" t="s">
        <v>188</v>
      </c>
      <c r="B13" s="15">
        <v>3.8799</v>
      </c>
      <c r="C13" s="16">
        <v>3.8799</v>
      </c>
    </row>
    <row r="14" ht="12.75" customHeight="1"/>
  </sheetData>
  <sheetProtection/>
  <mergeCells count="1">
    <mergeCell ref="A2:C2"/>
  </mergeCells>
  <printOptions horizontalCentered="1"/>
  <pageMargins left="0.75" right="0.75" top="1" bottom="1" header="0.5" footer="0.5"/>
  <pageSetup blackAndWhite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2017-02-07T01:47:20Z</dcterms:created>
  <dcterms:modified xsi:type="dcterms:W3CDTF">2017-11-01T05:47:40Z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